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2014\Intermediate\"/>
    </mc:Choice>
  </mc:AlternateContent>
  <bookViews>
    <workbookView xWindow="0" yWindow="0" windowWidth="28800" windowHeight="14280"/>
  </bookViews>
  <sheets>
    <sheet name="Analysis Data" sheetId="1" r:id="rId1"/>
  </sheets>
  <calcPr calcId="152511"/>
</workbook>
</file>

<file path=xl/calcChain.xml><?xml version="1.0" encoding="utf-8"?>
<calcChain xmlns="http://schemas.openxmlformats.org/spreadsheetml/2006/main">
  <c r="E173" i="1" l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172" i="1"/>
  <c r="K91" i="1"/>
  <c r="K94" i="1"/>
  <c r="I95" i="1"/>
  <c r="I98" i="1"/>
  <c r="G99" i="1"/>
  <c r="G102" i="1"/>
  <c r="E103" i="1"/>
  <c r="M103" i="1"/>
  <c r="E106" i="1"/>
  <c r="M106" i="1"/>
  <c r="E108" i="1"/>
  <c r="I108" i="1"/>
  <c r="M108" i="1"/>
  <c r="G109" i="1"/>
  <c r="K109" i="1"/>
  <c r="G112" i="1"/>
  <c r="K112" i="1"/>
  <c r="E113" i="1"/>
  <c r="I113" i="1"/>
  <c r="M113" i="1"/>
  <c r="E116" i="1"/>
  <c r="I116" i="1"/>
  <c r="M116" i="1"/>
  <c r="G117" i="1"/>
  <c r="K117" i="1"/>
  <c r="G120" i="1"/>
  <c r="K120" i="1"/>
  <c r="E121" i="1"/>
  <c r="I121" i="1"/>
  <c r="M121" i="1"/>
  <c r="E124" i="1"/>
  <c r="I124" i="1"/>
  <c r="M124" i="1"/>
  <c r="G125" i="1"/>
  <c r="K125" i="1"/>
  <c r="G128" i="1"/>
  <c r="K128" i="1"/>
  <c r="E129" i="1"/>
  <c r="I129" i="1"/>
  <c r="M129" i="1"/>
  <c r="E132" i="1"/>
  <c r="G132" i="1"/>
  <c r="I132" i="1"/>
  <c r="K132" i="1"/>
  <c r="M132" i="1"/>
  <c r="E133" i="1"/>
  <c r="G133" i="1"/>
  <c r="I133" i="1"/>
  <c r="K133" i="1"/>
  <c r="M133" i="1"/>
  <c r="E136" i="1"/>
  <c r="G136" i="1"/>
  <c r="I136" i="1"/>
  <c r="K136" i="1"/>
  <c r="M136" i="1"/>
  <c r="E137" i="1"/>
  <c r="G137" i="1"/>
  <c r="I137" i="1"/>
  <c r="K137" i="1"/>
  <c r="M137" i="1"/>
  <c r="E140" i="1"/>
  <c r="G140" i="1"/>
  <c r="I140" i="1"/>
  <c r="K140" i="1"/>
  <c r="M140" i="1"/>
  <c r="E141" i="1"/>
  <c r="G141" i="1"/>
  <c r="I141" i="1"/>
  <c r="K141" i="1"/>
  <c r="M141" i="1"/>
  <c r="E144" i="1"/>
  <c r="G144" i="1"/>
  <c r="I144" i="1"/>
  <c r="K144" i="1"/>
  <c r="M144" i="1"/>
  <c r="E145" i="1"/>
  <c r="G145" i="1"/>
  <c r="I145" i="1"/>
  <c r="K145" i="1"/>
  <c r="M145" i="1"/>
  <c r="E148" i="1"/>
  <c r="G148" i="1"/>
  <c r="I148" i="1"/>
  <c r="K148" i="1"/>
  <c r="M148" i="1"/>
  <c r="E149" i="1"/>
  <c r="G149" i="1"/>
  <c r="I149" i="1"/>
  <c r="K149" i="1"/>
  <c r="M149" i="1"/>
  <c r="D150" i="1"/>
  <c r="H150" i="1"/>
  <c r="L150" i="1"/>
  <c r="F151" i="1"/>
  <c r="J151" i="1"/>
  <c r="E152" i="1"/>
  <c r="G152" i="1"/>
  <c r="I152" i="1"/>
  <c r="K152" i="1"/>
  <c r="M152" i="1"/>
  <c r="E153" i="1"/>
  <c r="G153" i="1"/>
  <c r="I153" i="1"/>
  <c r="K153" i="1"/>
  <c r="M153" i="1"/>
  <c r="F154" i="1"/>
  <c r="J154" i="1"/>
  <c r="D155" i="1"/>
  <c r="H155" i="1"/>
  <c r="L155" i="1"/>
  <c r="E156" i="1"/>
  <c r="G156" i="1"/>
  <c r="I156" i="1"/>
  <c r="K156" i="1"/>
  <c r="M156" i="1"/>
  <c r="E157" i="1"/>
  <c r="G157" i="1"/>
  <c r="I157" i="1"/>
  <c r="K157" i="1"/>
  <c r="M157" i="1"/>
  <c r="D158" i="1"/>
  <c r="H158" i="1"/>
  <c r="L158" i="1"/>
  <c r="F159" i="1"/>
  <c r="J159" i="1"/>
  <c r="H90" i="1"/>
  <c r="L90" i="1"/>
  <c r="E82" i="1"/>
  <c r="F82" i="1"/>
  <c r="G82" i="1"/>
  <c r="H82" i="1"/>
  <c r="I82" i="1"/>
  <c r="J82" i="1"/>
  <c r="K82" i="1"/>
  <c r="L82" i="1"/>
  <c r="M82" i="1"/>
  <c r="D82" i="1"/>
  <c r="D91" i="1" l="1"/>
  <c r="D94" i="1"/>
  <c r="D95" i="1"/>
  <c r="D98" i="1"/>
  <c r="D99" i="1"/>
  <c r="D102" i="1"/>
  <c r="D103" i="1"/>
  <c r="D106" i="1"/>
  <c r="D107" i="1"/>
  <c r="D93" i="1"/>
  <c r="D96" i="1"/>
  <c r="D101" i="1"/>
  <c r="D104" i="1"/>
  <c r="D108" i="1"/>
  <c r="D109" i="1"/>
  <c r="D112" i="1"/>
  <c r="D113" i="1"/>
  <c r="N113" i="1" s="1"/>
  <c r="D116" i="1"/>
  <c r="D117" i="1"/>
  <c r="D120" i="1"/>
  <c r="D121" i="1"/>
  <c r="N121" i="1" s="1"/>
  <c r="D124" i="1"/>
  <c r="D125" i="1"/>
  <c r="D128" i="1"/>
  <c r="D129" i="1"/>
  <c r="N129" i="1" s="1"/>
  <c r="D92" i="1"/>
  <c r="D105" i="1"/>
  <c r="N105" i="1" s="1"/>
  <c r="D111" i="1"/>
  <c r="D114" i="1"/>
  <c r="D119" i="1"/>
  <c r="D122" i="1"/>
  <c r="D127" i="1"/>
  <c r="D130" i="1"/>
  <c r="D132" i="1"/>
  <c r="D133" i="1"/>
  <c r="D136" i="1"/>
  <c r="D137" i="1"/>
  <c r="D140" i="1"/>
  <c r="D141" i="1"/>
  <c r="D144" i="1"/>
  <c r="D145" i="1"/>
  <c r="D148" i="1"/>
  <c r="N148" i="1" s="1"/>
  <c r="D149" i="1"/>
  <c r="D152" i="1"/>
  <c r="D153" i="1"/>
  <c r="D156" i="1"/>
  <c r="D157" i="1"/>
  <c r="D97" i="1"/>
  <c r="D100" i="1"/>
  <c r="D110" i="1"/>
  <c r="D115" i="1"/>
  <c r="D118" i="1"/>
  <c r="D123" i="1"/>
  <c r="D126" i="1"/>
  <c r="D131" i="1"/>
  <c r="D134" i="1"/>
  <c r="D135" i="1"/>
  <c r="D138" i="1"/>
  <c r="D139" i="1"/>
  <c r="D142" i="1"/>
  <c r="D143" i="1"/>
  <c r="D146" i="1"/>
  <c r="D147" i="1"/>
  <c r="L91" i="1"/>
  <c r="L94" i="1"/>
  <c r="L95" i="1"/>
  <c r="L98" i="1"/>
  <c r="L99" i="1"/>
  <c r="L102" i="1"/>
  <c r="L103" i="1"/>
  <c r="L106" i="1"/>
  <c r="L93" i="1"/>
  <c r="L96" i="1"/>
  <c r="L101" i="1"/>
  <c r="L104" i="1"/>
  <c r="L108" i="1"/>
  <c r="L109" i="1"/>
  <c r="L112" i="1"/>
  <c r="L113" i="1"/>
  <c r="L116" i="1"/>
  <c r="L117" i="1"/>
  <c r="L120" i="1"/>
  <c r="L121" i="1"/>
  <c r="L124" i="1"/>
  <c r="L125" i="1"/>
  <c r="L128" i="1"/>
  <c r="L129" i="1"/>
  <c r="L92" i="1"/>
  <c r="L105" i="1"/>
  <c r="L111" i="1"/>
  <c r="L114" i="1"/>
  <c r="L119" i="1"/>
  <c r="L122" i="1"/>
  <c r="L127" i="1"/>
  <c r="L130" i="1"/>
  <c r="L132" i="1"/>
  <c r="L133" i="1"/>
  <c r="L136" i="1"/>
  <c r="L137" i="1"/>
  <c r="L140" i="1"/>
  <c r="L141" i="1"/>
  <c r="L144" i="1"/>
  <c r="L145" i="1"/>
  <c r="L148" i="1"/>
  <c r="L149" i="1"/>
  <c r="L152" i="1"/>
  <c r="L153" i="1"/>
  <c r="L156" i="1"/>
  <c r="L157" i="1"/>
  <c r="L97" i="1"/>
  <c r="L100" i="1"/>
  <c r="L107" i="1"/>
  <c r="L110" i="1"/>
  <c r="L115" i="1"/>
  <c r="L118" i="1"/>
  <c r="L123" i="1"/>
  <c r="L126" i="1"/>
  <c r="L131" i="1"/>
  <c r="L134" i="1"/>
  <c r="L135" i="1"/>
  <c r="L138" i="1"/>
  <c r="L139" i="1"/>
  <c r="L142" i="1"/>
  <c r="L143" i="1"/>
  <c r="L146" i="1"/>
  <c r="L147" i="1"/>
  <c r="J91" i="1"/>
  <c r="J94" i="1"/>
  <c r="J95" i="1"/>
  <c r="J98" i="1"/>
  <c r="J99" i="1"/>
  <c r="J102" i="1"/>
  <c r="J103" i="1"/>
  <c r="J106" i="1"/>
  <c r="J92" i="1"/>
  <c r="J97" i="1"/>
  <c r="J100" i="1"/>
  <c r="J105" i="1"/>
  <c r="J108" i="1"/>
  <c r="J109" i="1"/>
  <c r="J112" i="1"/>
  <c r="J113" i="1"/>
  <c r="J116" i="1"/>
  <c r="J117" i="1"/>
  <c r="J120" i="1"/>
  <c r="J121" i="1"/>
  <c r="J124" i="1"/>
  <c r="J125" i="1"/>
  <c r="J128" i="1"/>
  <c r="J129" i="1"/>
  <c r="J93" i="1"/>
  <c r="J96" i="1"/>
  <c r="J107" i="1"/>
  <c r="J110" i="1"/>
  <c r="J115" i="1"/>
  <c r="J118" i="1"/>
  <c r="J123" i="1"/>
  <c r="J126" i="1"/>
  <c r="J132" i="1"/>
  <c r="N132" i="1" s="1"/>
  <c r="J133" i="1"/>
  <c r="J136" i="1"/>
  <c r="J137" i="1"/>
  <c r="J140" i="1"/>
  <c r="N140" i="1" s="1"/>
  <c r="J141" i="1"/>
  <c r="J144" i="1"/>
  <c r="J145" i="1"/>
  <c r="J148" i="1"/>
  <c r="J149" i="1"/>
  <c r="J152" i="1"/>
  <c r="J153" i="1"/>
  <c r="J156" i="1"/>
  <c r="N156" i="1" s="1"/>
  <c r="J157" i="1"/>
  <c r="J101" i="1"/>
  <c r="J104" i="1"/>
  <c r="J111" i="1"/>
  <c r="J114" i="1"/>
  <c r="J119" i="1"/>
  <c r="J122" i="1"/>
  <c r="J127" i="1"/>
  <c r="J130" i="1"/>
  <c r="J131" i="1"/>
  <c r="J134" i="1"/>
  <c r="J135" i="1"/>
  <c r="J138" i="1"/>
  <c r="J139" i="1"/>
  <c r="J142" i="1"/>
  <c r="J143" i="1"/>
  <c r="J146" i="1"/>
  <c r="J147" i="1"/>
  <c r="H91" i="1"/>
  <c r="H94" i="1"/>
  <c r="H95" i="1"/>
  <c r="H98" i="1"/>
  <c r="H99" i="1"/>
  <c r="H102" i="1"/>
  <c r="H103" i="1"/>
  <c r="H106" i="1"/>
  <c r="H93" i="1"/>
  <c r="H96" i="1"/>
  <c r="H101" i="1"/>
  <c r="H104" i="1"/>
  <c r="H108" i="1"/>
  <c r="H109" i="1"/>
  <c r="H112" i="1"/>
  <c r="H113" i="1"/>
  <c r="H116" i="1"/>
  <c r="H117" i="1"/>
  <c r="H120" i="1"/>
  <c r="H121" i="1"/>
  <c r="H124" i="1"/>
  <c r="H125" i="1"/>
  <c r="H128" i="1"/>
  <c r="H129" i="1"/>
  <c r="H97" i="1"/>
  <c r="H100" i="1"/>
  <c r="H111" i="1"/>
  <c r="H114" i="1"/>
  <c r="H119" i="1"/>
  <c r="H122" i="1"/>
  <c r="H127" i="1"/>
  <c r="H130" i="1"/>
  <c r="H132" i="1"/>
  <c r="H133" i="1"/>
  <c r="H136" i="1"/>
  <c r="H137" i="1"/>
  <c r="H140" i="1"/>
  <c r="H141" i="1"/>
  <c r="H144" i="1"/>
  <c r="H145" i="1"/>
  <c r="H148" i="1"/>
  <c r="H149" i="1"/>
  <c r="H152" i="1"/>
  <c r="H153" i="1"/>
  <c r="H156" i="1"/>
  <c r="H157" i="1"/>
  <c r="H92" i="1"/>
  <c r="H105" i="1"/>
  <c r="H107" i="1"/>
  <c r="H110" i="1"/>
  <c r="H115" i="1"/>
  <c r="H118" i="1"/>
  <c r="H123" i="1"/>
  <c r="H126" i="1"/>
  <c r="H131" i="1"/>
  <c r="H134" i="1"/>
  <c r="H135" i="1"/>
  <c r="H138" i="1"/>
  <c r="H139" i="1"/>
  <c r="H142" i="1"/>
  <c r="H143" i="1"/>
  <c r="H146" i="1"/>
  <c r="H147" i="1"/>
  <c r="F91" i="1"/>
  <c r="F94" i="1"/>
  <c r="F95" i="1"/>
  <c r="F98" i="1"/>
  <c r="F99" i="1"/>
  <c r="F102" i="1"/>
  <c r="F103" i="1"/>
  <c r="F106" i="1"/>
  <c r="F92" i="1"/>
  <c r="F97" i="1"/>
  <c r="F100" i="1"/>
  <c r="F105" i="1"/>
  <c r="F108" i="1"/>
  <c r="F109" i="1"/>
  <c r="F112" i="1"/>
  <c r="F113" i="1"/>
  <c r="F116" i="1"/>
  <c r="N116" i="1" s="1"/>
  <c r="F117" i="1"/>
  <c r="F120" i="1"/>
  <c r="F121" i="1"/>
  <c r="F124" i="1"/>
  <c r="F125" i="1"/>
  <c r="F128" i="1"/>
  <c r="F129" i="1"/>
  <c r="F101" i="1"/>
  <c r="F104" i="1"/>
  <c r="F107" i="1"/>
  <c r="F110" i="1"/>
  <c r="F115" i="1"/>
  <c r="F118" i="1"/>
  <c r="F123" i="1"/>
  <c r="F126" i="1"/>
  <c r="F131" i="1"/>
  <c r="F132" i="1"/>
  <c r="F133" i="1"/>
  <c r="F136" i="1"/>
  <c r="F137" i="1"/>
  <c r="F140" i="1"/>
  <c r="F141" i="1"/>
  <c r="F144" i="1"/>
  <c r="F145" i="1"/>
  <c r="F148" i="1"/>
  <c r="F149" i="1"/>
  <c r="F152" i="1"/>
  <c r="F153" i="1"/>
  <c r="F156" i="1"/>
  <c r="F157" i="1"/>
  <c r="F93" i="1"/>
  <c r="F96" i="1"/>
  <c r="F111" i="1"/>
  <c r="F114" i="1"/>
  <c r="F119" i="1"/>
  <c r="F122" i="1"/>
  <c r="F127" i="1"/>
  <c r="F130" i="1"/>
  <c r="F134" i="1"/>
  <c r="F135" i="1"/>
  <c r="F138" i="1"/>
  <c r="F139" i="1"/>
  <c r="F142" i="1"/>
  <c r="F143" i="1"/>
  <c r="F146" i="1"/>
  <c r="F147" i="1"/>
  <c r="D90" i="1"/>
  <c r="J90" i="1"/>
  <c r="F90" i="1"/>
  <c r="L159" i="1"/>
  <c r="H159" i="1"/>
  <c r="D159" i="1"/>
  <c r="N159" i="1" s="1"/>
  <c r="J158" i="1"/>
  <c r="F158" i="1"/>
  <c r="J155" i="1"/>
  <c r="F155" i="1"/>
  <c r="N155" i="1" s="1"/>
  <c r="L154" i="1"/>
  <c r="H154" i="1"/>
  <c r="D154" i="1"/>
  <c r="N152" i="1"/>
  <c r="L151" i="1"/>
  <c r="H151" i="1"/>
  <c r="D151" i="1"/>
  <c r="J150" i="1"/>
  <c r="F150" i="1"/>
  <c r="N144" i="1"/>
  <c r="N136" i="1"/>
  <c r="N124" i="1"/>
  <c r="N108" i="1"/>
  <c r="M92" i="1"/>
  <c r="M93" i="1"/>
  <c r="M96" i="1"/>
  <c r="M97" i="1"/>
  <c r="M100" i="1"/>
  <c r="M101" i="1"/>
  <c r="M104" i="1"/>
  <c r="M105" i="1"/>
  <c r="M91" i="1"/>
  <c r="M94" i="1"/>
  <c r="M99" i="1"/>
  <c r="M102" i="1"/>
  <c r="M107" i="1"/>
  <c r="M110" i="1"/>
  <c r="M111" i="1"/>
  <c r="M114" i="1"/>
  <c r="M115" i="1"/>
  <c r="M118" i="1"/>
  <c r="M119" i="1"/>
  <c r="M122" i="1"/>
  <c r="M123" i="1"/>
  <c r="M126" i="1"/>
  <c r="M127" i="1"/>
  <c r="M130" i="1"/>
  <c r="K92" i="1"/>
  <c r="K93" i="1"/>
  <c r="K96" i="1"/>
  <c r="K97" i="1"/>
  <c r="K100" i="1"/>
  <c r="K101" i="1"/>
  <c r="K104" i="1"/>
  <c r="K105" i="1"/>
  <c r="K95" i="1"/>
  <c r="K98" i="1"/>
  <c r="K103" i="1"/>
  <c r="K106" i="1"/>
  <c r="K107" i="1"/>
  <c r="K110" i="1"/>
  <c r="K111" i="1"/>
  <c r="K114" i="1"/>
  <c r="K115" i="1"/>
  <c r="K118" i="1"/>
  <c r="K119" i="1"/>
  <c r="K122" i="1"/>
  <c r="K123" i="1"/>
  <c r="K126" i="1"/>
  <c r="K127" i="1"/>
  <c r="K130" i="1"/>
  <c r="I92" i="1"/>
  <c r="N92" i="1" s="1"/>
  <c r="I93" i="1"/>
  <c r="I96" i="1"/>
  <c r="N96" i="1" s="1"/>
  <c r="I97" i="1"/>
  <c r="I100" i="1"/>
  <c r="N100" i="1" s="1"/>
  <c r="I101" i="1"/>
  <c r="I104" i="1"/>
  <c r="N104" i="1" s="1"/>
  <c r="I105" i="1"/>
  <c r="I91" i="1"/>
  <c r="I94" i="1"/>
  <c r="N94" i="1" s="1"/>
  <c r="I99" i="1"/>
  <c r="I102" i="1"/>
  <c r="N102" i="1" s="1"/>
  <c r="I107" i="1"/>
  <c r="I110" i="1"/>
  <c r="N110" i="1" s="1"/>
  <c r="I111" i="1"/>
  <c r="I114" i="1"/>
  <c r="I115" i="1"/>
  <c r="I118" i="1"/>
  <c r="N118" i="1" s="1"/>
  <c r="I119" i="1"/>
  <c r="I122" i="1"/>
  <c r="I123" i="1"/>
  <c r="I126" i="1"/>
  <c r="N126" i="1" s="1"/>
  <c r="I127" i="1"/>
  <c r="I130" i="1"/>
  <c r="G92" i="1"/>
  <c r="G93" i="1"/>
  <c r="G96" i="1"/>
  <c r="G97" i="1"/>
  <c r="G100" i="1"/>
  <c r="G101" i="1"/>
  <c r="G104" i="1"/>
  <c r="G105" i="1"/>
  <c r="G95" i="1"/>
  <c r="G98" i="1"/>
  <c r="G103" i="1"/>
  <c r="G106" i="1"/>
  <c r="G107" i="1"/>
  <c r="G110" i="1"/>
  <c r="G111" i="1"/>
  <c r="G114" i="1"/>
  <c r="G115" i="1"/>
  <c r="G118" i="1"/>
  <c r="G119" i="1"/>
  <c r="G122" i="1"/>
  <c r="G123" i="1"/>
  <c r="G126" i="1"/>
  <c r="G127" i="1"/>
  <c r="G130" i="1"/>
  <c r="G131" i="1"/>
  <c r="E92" i="1"/>
  <c r="E93" i="1"/>
  <c r="E96" i="1"/>
  <c r="E97" i="1"/>
  <c r="E100" i="1"/>
  <c r="E101" i="1"/>
  <c r="E104" i="1"/>
  <c r="E105" i="1"/>
  <c r="E91" i="1"/>
  <c r="E94" i="1"/>
  <c r="E99" i="1"/>
  <c r="E102" i="1"/>
  <c r="E107" i="1"/>
  <c r="E110" i="1"/>
  <c r="E111" i="1"/>
  <c r="E114" i="1"/>
  <c r="E115" i="1"/>
  <c r="E118" i="1"/>
  <c r="E119" i="1"/>
  <c r="E122" i="1"/>
  <c r="E123" i="1"/>
  <c r="E126" i="1"/>
  <c r="E127" i="1"/>
  <c r="E130" i="1"/>
  <c r="E131" i="1"/>
  <c r="M90" i="1"/>
  <c r="K90" i="1"/>
  <c r="I90" i="1"/>
  <c r="G90" i="1"/>
  <c r="E90" i="1"/>
  <c r="M159" i="1"/>
  <c r="K159" i="1"/>
  <c r="I159" i="1"/>
  <c r="G159" i="1"/>
  <c r="E159" i="1"/>
  <c r="M158" i="1"/>
  <c r="K158" i="1"/>
  <c r="I158" i="1"/>
  <c r="N158" i="1" s="1"/>
  <c r="G158" i="1"/>
  <c r="E158" i="1"/>
  <c r="M155" i="1"/>
  <c r="K155" i="1"/>
  <c r="I155" i="1"/>
  <c r="G155" i="1"/>
  <c r="E155" i="1"/>
  <c r="M154" i="1"/>
  <c r="K154" i="1"/>
  <c r="I154" i="1"/>
  <c r="N154" i="1" s="1"/>
  <c r="G154" i="1"/>
  <c r="E154" i="1"/>
  <c r="M151" i="1"/>
  <c r="K151" i="1"/>
  <c r="I151" i="1"/>
  <c r="G151" i="1"/>
  <c r="E151" i="1"/>
  <c r="M150" i="1"/>
  <c r="K150" i="1"/>
  <c r="I150" i="1"/>
  <c r="N150" i="1" s="1"/>
  <c r="G150" i="1"/>
  <c r="E150" i="1"/>
  <c r="M147" i="1"/>
  <c r="K147" i="1"/>
  <c r="I147" i="1"/>
  <c r="G147" i="1"/>
  <c r="E147" i="1"/>
  <c r="M146" i="1"/>
  <c r="K146" i="1"/>
  <c r="I146" i="1"/>
  <c r="N146" i="1" s="1"/>
  <c r="G146" i="1"/>
  <c r="E146" i="1"/>
  <c r="M143" i="1"/>
  <c r="K143" i="1"/>
  <c r="I143" i="1"/>
  <c r="G143" i="1"/>
  <c r="E143" i="1"/>
  <c r="M142" i="1"/>
  <c r="K142" i="1"/>
  <c r="I142" i="1"/>
  <c r="N142" i="1" s="1"/>
  <c r="G142" i="1"/>
  <c r="E142" i="1"/>
  <c r="M139" i="1"/>
  <c r="K139" i="1"/>
  <c r="I139" i="1"/>
  <c r="G139" i="1"/>
  <c r="E139" i="1"/>
  <c r="M138" i="1"/>
  <c r="K138" i="1"/>
  <c r="I138" i="1"/>
  <c r="N138" i="1" s="1"/>
  <c r="G138" i="1"/>
  <c r="E138" i="1"/>
  <c r="M135" i="1"/>
  <c r="K135" i="1"/>
  <c r="I135" i="1"/>
  <c r="G135" i="1"/>
  <c r="E135" i="1"/>
  <c r="M134" i="1"/>
  <c r="K134" i="1"/>
  <c r="I134" i="1"/>
  <c r="N134" i="1" s="1"/>
  <c r="G134" i="1"/>
  <c r="E134" i="1"/>
  <c r="M131" i="1"/>
  <c r="K131" i="1"/>
  <c r="I131" i="1"/>
  <c r="K129" i="1"/>
  <c r="G129" i="1"/>
  <c r="M128" i="1"/>
  <c r="I128" i="1"/>
  <c r="E128" i="1"/>
  <c r="M125" i="1"/>
  <c r="I125" i="1"/>
  <c r="E125" i="1"/>
  <c r="K124" i="1"/>
  <c r="G124" i="1"/>
  <c r="K121" i="1"/>
  <c r="G121" i="1"/>
  <c r="M120" i="1"/>
  <c r="I120" i="1"/>
  <c r="E120" i="1"/>
  <c r="M117" i="1"/>
  <c r="I117" i="1"/>
  <c r="E117" i="1"/>
  <c r="K116" i="1"/>
  <c r="G116" i="1"/>
  <c r="K113" i="1"/>
  <c r="G113" i="1"/>
  <c r="M112" i="1"/>
  <c r="I112" i="1"/>
  <c r="E112" i="1"/>
  <c r="M109" i="1"/>
  <c r="I109" i="1"/>
  <c r="E109" i="1"/>
  <c r="K108" i="1"/>
  <c r="G108" i="1"/>
  <c r="I106" i="1"/>
  <c r="N106" i="1" s="1"/>
  <c r="I103" i="1"/>
  <c r="K102" i="1"/>
  <c r="K99" i="1"/>
  <c r="M98" i="1"/>
  <c r="N98" i="1" s="1"/>
  <c r="E98" i="1"/>
  <c r="M95" i="1"/>
  <c r="E95" i="1"/>
  <c r="G94" i="1"/>
  <c r="G91" i="1"/>
  <c r="N90" i="1"/>
  <c r="N147" i="1" l="1"/>
  <c r="N143" i="1"/>
  <c r="N139" i="1"/>
  <c r="N135" i="1"/>
  <c r="N131" i="1"/>
  <c r="N123" i="1"/>
  <c r="N115" i="1"/>
  <c r="N157" i="1"/>
  <c r="N153" i="1"/>
  <c r="N149" i="1"/>
  <c r="N145" i="1"/>
  <c r="N141" i="1"/>
  <c r="N137" i="1"/>
  <c r="N133" i="1"/>
  <c r="N125" i="1"/>
  <c r="N117" i="1"/>
  <c r="N109" i="1"/>
  <c r="N107" i="1"/>
  <c r="N103" i="1"/>
  <c r="N99" i="1"/>
  <c r="N95" i="1"/>
  <c r="N91" i="1"/>
  <c r="N112" i="1"/>
  <c r="N120" i="1"/>
  <c r="N128" i="1"/>
  <c r="N130" i="1"/>
  <c r="N122" i="1"/>
  <c r="N114" i="1"/>
  <c r="N151" i="1"/>
  <c r="N97" i="1"/>
  <c r="N127" i="1"/>
  <c r="N119" i="1"/>
  <c r="N111" i="1"/>
  <c r="N101" i="1"/>
  <c r="N93" i="1"/>
</calcChain>
</file>

<file path=xl/sharedStrings.xml><?xml version="1.0" encoding="utf-8"?>
<sst xmlns="http://schemas.openxmlformats.org/spreadsheetml/2006/main" count="417" uniqueCount="116">
  <si>
    <t>FOR SOFT WHEAT MILLING AND BAKING QUALITY</t>
  </si>
  <si>
    <t>2014 CROP</t>
  </si>
  <si>
    <t>Urbana, IL Wheat Variety Trial</t>
  </si>
  <si>
    <t xml:space="preserve">Quality Data </t>
  </si>
  <si>
    <r>
      <t xml:space="preserve">*Entry in </t>
    </r>
    <r>
      <rPr>
        <b/>
        <sz val="10"/>
        <color rgb="FFFF0000"/>
        <rFont val="Arial"/>
      </rPr>
      <t>RED</t>
    </r>
    <r>
      <rPr>
        <b/>
        <sz val="10"/>
        <color rgb="FF000000"/>
        <rFont val="Arial"/>
      </rPr>
      <t xml:space="preserve"> is the check used for this evaluation</t>
    </r>
  </si>
  <si>
    <t>Lab
Number</t>
  </si>
  <si>
    <t>Entry
Number</t>
  </si>
  <si>
    <t>Entry</t>
  </si>
  <si>
    <t>Test Weight
(LB/BU)</t>
  </si>
  <si>
    <t>NIR Kernel
Protein
(at 12%)</t>
  </si>
  <si>
    <t>SKCS Kernel
Hardness</t>
  </si>
  <si>
    <t>SKCS Kernel
Diameter
(mm)</t>
  </si>
  <si>
    <t>SKCS Kernel
Weight
(mg)</t>
  </si>
  <si>
    <t>Flour Yield
(%)</t>
  </si>
  <si>
    <t>Softness
Equivalent (%)</t>
  </si>
  <si>
    <t>Flour
Protein
(at 14%)</t>
  </si>
  <si>
    <t>Lactic Acid
SRC (%)</t>
  </si>
  <si>
    <t>Sodium
Carbonate
SRC (%)</t>
  </si>
  <si>
    <t>AgriMAXX 413</t>
  </si>
  <si>
    <t>AgriMAXX 427</t>
  </si>
  <si>
    <t>AgriMAXX 438</t>
  </si>
  <si>
    <t>AgriMAXX 447</t>
  </si>
  <si>
    <t>AgriMAXX Exp 1444</t>
  </si>
  <si>
    <t>AgriMAXX Exp 1465</t>
  </si>
  <si>
    <t>L-Brand 228 North</t>
  </si>
  <si>
    <t>Beck 113</t>
  </si>
  <si>
    <t>Beck 120</t>
  </si>
  <si>
    <t>Beck 125</t>
  </si>
  <si>
    <t>Beck 129</t>
  </si>
  <si>
    <t>Diener 492W</t>
  </si>
  <si>
    <t>Diener 512W</t>
  </si>
  <si>
    <t>Diener XW 1402</t>
  </si>
  <si>
    <t>DeRaedt 10</t>
  </si>
  <si>
    <t>DeRaedt 11</t>
  </si>
  <si>
    <t>Pioneer 25R34</t>
  </si>
  <si>
    <t>Pioneer 25R40</t>
  </si>
  <si>
    <t>Pioneer 25R77</t>
  </si>
  <si>
    <t>Pioneer XW12J DNP</t>
  </si>
  <si>
    <t>Pioneer XW12K DNP</t>
  </si>
  <si>
    <t>Pioneer XW12L DNP</t>
  </si>
  <si>
    <t>Pioneer XW12M DNP</t>
  </si>
  <si>
    <t>Dyna-Gro 9171</t>
  </si>
  <si>
    <t>Dyna-Gro 9223</t>
  </si>
  <si>
    <t>Dyna-Gro 9441</t>
  </si>
  <si>
    <t>Dyna-Gro WX13622</t>
  </si>
  <si>
    <t>Equity Seed Exp 13W34</t>
  </si>
  <si>
    <t>Guardian</t>
  </si>
  <si>
    <t>GV 653</t>
  </si>
  <si>
    <t>GV 662</t>
  </si>
  <si>
    <t>FS 602</t>
  </si>
  <si>
    <t>FS 605</t>
  </si>
  <si>
    <t>FS 622</t>
  </si>
  <si>
    <t>FS 625</t>
  </si>
  <si>
    <t>FS 626</t>
  </si>
  <si>
    <t>WX14A</t>
  </si>
  <si>
    <t>L-Brand 203</t>
  </si>
  <si>
    <t>KSC 409W</t>
  </si>
  <si>
    <t>KSC 411W</t>
  </si>
  <si>
    <t>KF 15188</t>
  </si>
  <si>
    <t>KF 15241</t>
  </si>
  <si>
    <t>KF 15314</t>
  </si>
  <si>
    <t>Lewis 839</t>
  </si>
  <si>
    <t>Lewis 851</t>
  </si>
  <si>
    <t>M13W</t>
  </si>
  <si>
    <t>Skysail</t>
  </si>
  <si>
    <t>Barbie 9</t>
  </si>
  <si>
    <t>Genie 12</t>
  </si>
  <si>
    <t>Julie 8</t>
  </si>
  <si>
    <t>Pro Harvest 303</t>
  </si>
  <si>
    <t>Pro Harvest 311</t>
  </si>
  <si>
    <t>Pro Harvest XP0701</t>
  </si>
  <si>
    <t>Pro Harvest XP1102</t>
  </si>
  <si>
    <t>Pro Harvest XP4113</t>
  </si>
  <si>
    <t>Pro Harvest XP4333</t>
  </si>
  <si>
    <t>PRO 240</t>
  </si>
  <si>
    <t>PRO 260</t>
  </si>
  <si>
    <t>PRO 320A</t>
  </si>
  <si>
    <t>S-1200</t>
  </si>
  <si>
    <t>S-2000</t>
  </si>
  <si>
    <t>SY 474</t>
  </si>
  <si>
    <t>SY 483</t>
  </si>
  <si>
    <t>W1104 Cruiser</t>
  </si>
  <si>
    <t>IL02-19463B</t>
  </si>
  <si>
    <t>IL07-18533-3</t>
  </si>
  <si>
    <t>IL07-19334</t>
  </si>
  <si>
    <t>IL07-30502-2</t>
  </si>
  <si>
    <t>IL09-24328</t>
  </si>
  <si>
    <t>IL09-3264</t>
  </si>
  <si>
    <t>Average</t>
  </si>
  <si>
    <t>Standard Deviation</t>
  </si>
  <si>
    <t>Number of Standard Deviations Away from the Check</t>
  </si>
  <si>
    <t>Total T-Score</t>
  </si>
  <si>
    <t>Flour Yield Grade (Based on +5000 Samples Between 2008 and 2013)</t>
  </si>
  <si>
    <t>Grade</t>
  </si>
  <si>
    <t>Range</t>
  </si>
  <si>
    <t>Percent</t>
  </si>
  <si>
    <t>A</t>
  </si>
  <si>
    <t>&gt;71.55</t>
  </si>
  <si>
    <t>B</t>
  </si>
  <si>
    <t>70.43 to 71.54</t>
  </si>
  <si>
    <t>C</t>
  </si>
  <si>
    <t>69.10 to 70.42</t>
  </si>
  <si>
    <t>D</t>
  </si>
  <si>
    <t>67.94 to 69.11</t>
  </si>
  <si>
    <t>F</t>
  </si>
  <si>
    <t>&lt;67.93</t>
  </si>
  <si>
    <t>Flour Yield % Grade</t>
  </si>
  <si>
    <t>INTERMEDIATE NURSERY EVALUATION</t>
  </si>
  <si>
    <t>*For highlighted entries, please see the notes in line 83</t>
  </si>
  <si>
    <t>Total
T-Score
Rank</t>
  </si>
  <si>
    <t>Total T-SCORE = Sum of (0.15 x Test Weight), (-0.1 x SKCS Kernel Hardness), (0.4 x Flour Yield), (0.15 x Softness Equivalent) and (-0.2 x Sodium Carbonate SRC)</t>
  </si>
  <si>
    <t>Flour Yield
%</t>
  </si>
  <si>
    <t>Ranking/Grade Summary</t>
  </si>
  <si>
    <t xml:space="preserve">Notes: </t>
  </si>
  <si>
    <t>* All the entries exhibited lower flour yield than the SRW wheat average (69.7).</t>
  </si>
  <si>
    <t>* Genie 12 had kernel hardness of 33.6, somewhat higher than the typical SRW wheat, and consequently lower softness equivalent than others.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</si>
</sst>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b/>
      <i/>
      <sz val="10"/>
      <color rgb="FF000000"/>
      <name val="Arial"/>
    </font>
    <font>
      <b/>
      <sz val="10"/>
      <color rgb="FFFF0000"/>
      <name val="Arial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2" borderId="0"/>
  </cellStyleXfs>
  <cellXfs count="89">
    <xf numFmtId="0" fontId="0" fillId="2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3" fillId="2" borderId="4" xfId="0" applyFont="1" applyFill="1" applyBorder="1"/>
    <xf numFmtId="2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164" fontId="2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164" fontId="6" fillId="2" borderId="8" xfId="0" applyNumberFormat="1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0" fontId="7" fillId="2" borderId="0" xfId="0" applyFont="1" applyFill="1"/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9" fillId="2" borderId="0" xfId="1" applyFont="1" applyFill="1"/>
    <xf numFmtId="0" fontId="9" fillId="2" borderId="0" xfId="0" applyFont="1" applyFill="1"/>
    <xf numFmtId="0" fontId="1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0" xfId="0" applyFont="1" applyFill="1"/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1" fillId="2" borderId="0" xfId="0" applyFont="1" applyFill="1"/>
    <xf numFmtId="164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2" fillId="2" borderId="0" xfId="0" applyFont="1" applyFill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</cellXfs>
  <cellStyles count="2">
    <cellStyle name="Normal" xfId="0" builtinId="0"/>
    <cellStyle name="Normal 2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5"/>
  <sheetViews>
    <sheetView tabSelected="1" workbookViewId="0">
      <selection activeCell="A5" sqref="A5"/>
    </sheetView>
  </sheetViews>
  <sheetFormatPr defaultColWidth="9.6640625" defaultRowHeight="15" x14ac:dyDescent="0.2"/>
  <cols>
    <col min="1" max="2" width="10" style="9" customWidth="1"/>
    <col min="3" max="3" width="15.6640625" style="9" customWidth="1"/>
    <col min="4" max="5" width="7.21875" style="9" customWidth="1"/>
    <col min="6" max="6" width="8.77734375" style="9" customWidth="1"/>
    <col min="7" max="8" width="8.77734375" style="10" customWidth="1"/>
    <col min="9" max="13" width="7.21875" style="9" customWidth="1"/>
    <col min="14" max="14" width="7.33203125" style="9" customWidth="1"/>
    <col min="15" max="15" width="7.33203125" customWidth="1"/>
  </cols>
  <sheetData>
    <row r="1" spans="1:14" s="6" customFormat="1" ht="12.75" customHeight="1" x14ac:dyDescent="0.2">
      <c r="A1" s="85" t="s">
        <v>107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4" s="6" customFormat="1" ht="12.75" customHeight="1" x14ac:dyDescent="0.2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4" s="6" customFormat="1" ht="12.75" customHeight="1" x14ac:dyDescent="0.2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4" s="6" customFormat="1" ht="12.75" customHeight="1" x14ac:dyDescent="0.2">
      <c r="B4" s="2"/>
      <c r="C4" s="2"/>
      <c r="D4" s="2"/>
      <c r="E4" s="2"/>
      <c r="F4" s="2"/>
      <c r="G4" s="5"/>
      <c r="H4" s="5"/>
      <c r="I4" s="2"/>
      <c r="J4" s="2"/>
      <c r="K4" s="2"/>
      <c r="L4" s="2"/>
      <c r="M4" s="2"/>
    </row>
    <row r="5" spans="1:14" s="6" customFormat="1" ht="12.75" customHeight="1" x14ac:dyDescent="0.2">
      <c r="A5" s="1" t="s">
        <v>2</v>
      </c>
      <c r="B5" s="2"/>
      <c r="C5" s="2"/>
      <c r="D5" s="2"/>
      <c r="E5" s="2"/>
      <c r="F5" s="2"/>
      <c r="G5" s="5"/>
      <c r="H5" s="5"/>
      <c r="I5" s="2"/>
      <c r="J5" s="2"/>
      <c r="K5" s="2"/>
      <c r="L5" s="2"/>
      <c r="M5" s="2"/>
    </row>
    <row r="6" spans="1:14" s="6" customFormat="1" ht="12" x14ac:dyDescent="0.2">
      <c r="A6" s="7"/>
      <c r="G6" s="8"/>
      <c r="H6" s="8"/>
    </row>
    <row r="7" spans="1:14" s="6" customFormat="1" ht="12" x14ac:dyDescent="0.2">
      <c r="A7" s="7"/>
      <c r="G7" s="8"/>
      <c r="H7" s="8"/>
    </row>
    <row r="8" spans="1:14" s="3" customFormat="1" ht="12.75" customHeight="1" x14ac:dyDescent="0.2">
      <c r="A8" s="14" t="s">
        <v>3</v>
      </c>
      <c r="B8" s="15"/>
      <c r="C8" s="16"/>
      <c r="D8" s="17" t="s">
        <v>4</v>
      </c>
      <c r="E8" s="18"/>
      <c r="F8" s="18"/>
      <c r="G8" s="19"/>
      <c r="H8" s="19"/>
      <c r="I8" s="20" t="s">
        <v>108</v>
      </c>
      <c r="J8" s="21"/>
      <c r="K8" s="21"/>
      <c r="L8" s="21"/>
      <c r="M8" s="21"/>
    </row>
    <row r="9" spans="1:14" ht="41.45" customHeight="1" thickBot="1" x14ac:dyDescent="0.25">
      <c r="A9" s="22" t="s">
        <v>5</v>
      </c>
      <c r="B9" s="22" t="s">
        <v>6</v>
      </c>
      <c r="C9" s="23" t="s">
        <v>7</v>
      </c>
      <c r="D9" s="24" t="s">
        <v>8</v>
      </c>
      <c r="E9" s="24" t="s">
        <v>9</v>
      </c>
      <c r="F9" s="25" t="s">
        <v>10</v>
      </c>
      <c r="G9" s="25" t="s">
        <v>11</v>
      </c>
      <c r="H9" s="25" t="s">
        <v>12</v>
      </c>
      <c r="I9" s="22" t="s">
        <v>13</v>
      </c>
      <c r="J9" s="26" t="s">
        <v>14</v>
      </c>
      <c r="K9" s="22" t="s">
        <v>15</v>
      </c>
      <c r="L9" s="24" t="s">
        <v>16</v>
      </c>
      <c r="M9" s="22" t="s">
        <v>17</v>
      </c>
      <c r="N9" s="37"/>
    </row>
    <row r="10" spans="1:14" x14ac:dyDescent="0.2">
      <c r="A10" s="11">
        <v>1410697</v>
      </c>
      <c r="B10" s="11">
        <v>1</v>
      </c>
      <c r="C10" s="12" t="s">
        <v>18</v>
      </c>
      <c r="D10" s="32">
        <v>57.849718259999989</v>
      </c>
      <c r="E10" s="32">
        <v>11.33</v>
      </c>
      <c r="F10" s="33">
        <v>18.999600000000001</v>
      </c>
      <c r="G10" s="34">
        <v>2.5005600000000001</v>
      </c>
      <c r="H10" s="34">
        <v>29.823399999999999</v>
      </c>
      <c r="I10" s="35">
        <v>68.342324668955371</v>
      </c>
      <c r="J10" s="32">
        <v>58.611410118406887</v>
      </c>
      <c r="K10" s="32">
        <v>8.4700000000000006</v>
      </c>
      <c r="L10" s="32">
        <v>105.57</v>
      </c>
      <c r="M10" s="32">
        <v>69.079599999999999</v>
      </c>
      <c r="N10" s="37"/>
    </row>
    <row r="11" spans="1:14" x14ac:dyDescent="0.2">
      <c r="A11" s="11">
        <v>1410698</v>
      </c>
      <c r="B11" s="11">
        <v>2</v>
      </c>
      <c r="C11" s="12" t="s">
        <v>19</v>
      </c>
      <c r="D11" s="32">
        <v>57.411014319999992</v>
      </c>
      <c r="E11" s="32">
        <v>10.62</v>
      </c>
      <c r="F11" s="33">
        <v>17.764399999999998</v>
      </c>
      <c r="G11" s="34">
        <v>2.5069300000000001</v>
      </c>
      <c r="H11" s="34">
        <v>31.593599999999999</v>
      </c>
      <c r="I11" s="35">
        <v>65.608530457163866</v>
      </c>
      <c r="J11" s="32">
        <v>63.198206613114138</v>
      </c>
      <c r="K11" s="32">
        <v>8.15</v>
      </c>
      <c r="L11" s="32">
        <v>103.369</v>
      </c>
      <c r="M11" s="32">
        <v>68.927700000000002</v>
      </c>
      <c r="N11" s="37"/>
    </row>
    <row r="12" spans="1:14" x14ac:dyDescent="0.2">
      <c r="A12" s="11">
        <v>1410699</v>
      </c>
      <c r="B12" s="11">
        <v>3</v>
      </c>
      <c r="C12" s="12" t="s">
        <v>20</v>
      </c>
      <c r="D12" s="32">
        <v>59.031988200000001</v>
      </c>
      <c r="E12" s="32">
        <v>9.3000000000000007</v>
      </c>
      <c r="F12" s="33">
        <v>14.234999999999999</v>
      </c>
      <c r="G12" s="34">
        <v>2.64716</v>
      </c>
      <c r="H12" s="34">
        <v>34.157800000000002</v>
      </c>
      <c r="I12" s="35">
        <v>68.94143592256799</v>
      </c>
      <c r="J12" s="32">
        <v>64.11942420472721</v>
      </c>
      <c r="K12" s="32">
        <v>7.09</v>
      </c>
      <c r="L12" s="32">
        <v>109.974</v>
      </c>
      <c r="M12" s="32">
        <v>66.322000000000003</v>
      </c>
      <c r="N12" s="37"/>
    </row>
    <row r="13" spans="1:14" x14ac:dyDescent="0.2">
      <c r="A13" s="11">
        <v>1410700</v>
      </c>
      <c r="B13" s="11">
        <v>4</v>
      </c>
      <c r="C13" s="12" t="s">
        <v>21</v>
      </c>
      <c r="D13" s="32">
        <v>59.515306099999989</v>
      </c>
      <c r="E13" s="32">
        <v>11.16</v>
      </c>
      <c r="F13" s="33">
        <v>21.1997</v>
      </c>
      <c r="G13" s="34">
        <v>2.7074799999999999</v>
      </c>
      <c r="H13" s="34">
        <v>33.9452</v>
      </c>
      <c r="I13" s="35">
        <v>68.382983940174086</v>
      </c>
      <c r="J13" s="32">
        <v>55.754750806740759</v>
      </c>
      <c r="K13" s="32">
        <v>8.16</v>
      </c>
      <c r="L13" s="32">
        <v>99.733599999999996</v>
      </c>
      <c r="M13" s="32">
        <v>67.238299999999995</v>
      </c>
      <c r="N13" s="37"/>
    </row>
    <row r="14" spans="1:14" x14ac:dyDescent="0.2">
      <c r="A14" s="11">
        <v>1410701</v>
      </c>
      <c r="B14" s="11">
        <v>5</v>
      </c>
      <c r="C14" s="12" t="s">
        <v>22</v>
      </c>
      <c r="D14" s="32">
        <v>59.173265739999991</v>
      </c>
      <c r="E14" s="32">
        <v>10.039999999999999</v>
      </c>
      <c r="F14" s="33">
        <v>3.7825600000000001</v>
      </c>
      <c r="G14" s="34">
        <v>2.6535700000000002</v>
      </c>
      <c r="H14" s="34">
        <v>34.4876</v>
      </c>
      <c r="I14" s="35">
        <v>69.48051948051949</v>
      </c>
      <c r="J14" s="32">
        <v>62.334685240698292</v>
      </c>
      <c r="K14" s="32">
        <v>7.5</v>
      </c>
      <c r="L14" s="32">
        <v>106.34399999999999</v>
      </c>
      <c r="M14" s="32">
        <v>66.953400000000002</v>
      </c>
      <c r="N14" s="37"/>
    </row>
    <row r="15" spans="1:14" x14ac:dyDescent="0.2">
      <c r="A15" s="11">
        <v>1410702</v>
      </c>
      <c r="B15" s="11">
        <v>6</v>
      </c>
      <c r="C15" s="12" t="s">
        <v>23</v>
      </c>
      <c r="D15" s="32">
        <v>59.998623999999992</v>
      </c>
      <c r="E15" s="32">
        <v>9.66</v>
      </c>
      <c r="F15" s="33">
        <v>9.3758599999999994</v>
      </c>
      <c r="G15" s="34">
        <v>2.65469</v>
      </c>
      <c r="H15" s="34">
        <v>33.770200000000003</v>
      </c>
      <c r="I15" s="35">
        <v>68.158410985777337</v>
      </c>
      <c r="J15" s="32">
        <v>62.439287641662183</v>
      </c>
      <c r="K15" s="32">
        <v>7.33</v>
      </c>
      <c r="L15" s="32">
        <v>101.754</v>
      </c>
      <c r="M15" s="32">
        <v>67.773399999999995</v>
      </c>
      <c r="N15" s="37"/>
    </row>
    <row r="16" spans="1:14" x14ac:dyDescent="0.2">
      <c r="A16" s="11">
        <v>1410703</v>
      </c>
      <c r="B16" s="11">
        <v>7</v>
      </c>
      <c r="C16" s="12" t="s">
        <v>24</v>
      </c>
      <c r="D16" s="32">
        <v>62.809303479999997</v>
      </c>
      <c r="E16" s="32">
        <v>10.29</v>
      </c>
      <c r="F16" s="33">
        <v>27.0947</v>
      </c>
      <c r="G16" s="34">
        <v>2.5784500000000001</v>
      </c>
      <c r="H16" s="34">
        <v>28.449400000000001</v>
      </c>
      <c r="I16" s="35">
        <v>66.613555582792017</v>
      </c>
      <c r="J16" s="32">
        <v>58.031278748850063</v>
      </c>
      <c r="K16" s="32">
        <v>7.85</v>
      </c>
      <c r="L16" s="32">
        <v>120.065</v>
      </c>
      <c r="M16" s="32">
        <v>64.967799999999997</v>
      </c>
      <c r="N16" s="37"/>
    </row>
    <row r="17" spans="1:14" x14ac:dyDescent="0.2">
      <c r="A17" s="11">
        <v>1410704</v>
      </c>
      <c r="B17" s="11">
        <v>8</v>
      </c>
      <c r="C17" s="12" t="s">
        <v>25</v>
      </c>
      <c r="D17" s="32">
        <v>60.043237959999999</v>
      </c>
      <c r="E17" s="32">
        <v>9.98</v>
      </c>
      <c r="F17" s="33">
        <v>24.1752</v>
      </c>
      <c r="G17" s="34">
        <v>2.7801300000000002</v>
      </c>
      <c r="H17" s="34">
        <v>38.286900000000003</v>
      </c>
      <c r="I17" s="35">
        <v>63.818048062775873</v>
      </c>
      <c r="J17" s="32">
        <v>59.173871277617671</v>
      </c>
      <c r="K17" s="32">
        <v>7.55</v>
      </c>
      <c r="L17" s="32">
        <v>107.17</v>
      </c>
      <c r="M17" s="32">
        <v>76.2136</v>
      </c>
      <c r="N17" s="37"/>
    </row>
    <row r="18" spans="1:14" x14ac:dyDescent="0.2">
      <c r="A18" s="11">
        <v>1410705</v>
      </c>
      <c r="B18" s="11">
        <v>9</v>
      </c>
      <c r="C18" s="12" t="s">
        <v>26</v>
      </c>
      <c r="D18" s="32">
        <v>58.266115220000003</v>
      </c>
      <c r="E18" s="32">
        <v>10.45</v>
      </c>
      <c r="F18" s="33">
        <v>18.0153</v>
      </c>
      <c r="G18" s="34">
        <v>2.5057700000000001</v>
      </c>
      <c r="H18" s="34">
        <v>30.442399999999999</v>
      </c>
      <c r="I18" s="35">
        <v>68.710152035311438</v>
      </c>
      <c r="J18" s="32">
        <v>58.190578158458251</v>
      </c>
      <c r="K18" s="32">
        <v>8.11</v>
      </c>
      <c r="L18" s="32">
        <v>101.876</v>
      </c>
      <c r="M18" s="32">
        <v>65.717600000000004</v>
      </c>
      <c r="N18" s="37"/>
    </row>
    <row r="19" spans="1:14" x14ac:dyDescent="0.2">
      <c r="A19" s="11">
        <v>1410706</v>
      </c>
      <c r="B19" s="11">
        <v>10</v>
      </c>
      <c r="C19" s="12" t="s">
        <v>27</v>
      </c>
      <c r="D19" s="32">
        <v>59.619405339999993</v>
      </c>
      <c r="E19" s="32">
        <v>10.47</v>
      </c>
      <c r="F19" s="33">
        <v>23.4466</v>
      </c>
      <c r="G19" s="34">
        <v>2.5560700000000001</v>
      </c>
      <c r="H19" s="34">
        <v>32.050600000000003</v>
      </c>
      <c r="I19" s="35">
        <v>67.205882352941174</v>
      </c>
      <c r="J19" s="32">
        <v>59.354485776805241</v>
      </c>
      <c r="K19" s="32">
        <v>8.02</v>
      </c>
      <c r="L19" s="32">
        <v>107.977</v>
      </c>
      <c r="M19" s="32">
        <v>68.852900000000005</v>
      </c>
      <c r="N19" s="37"/>
    </row>
    <row r="20" spans="1:14" x14ac:dyDescent="0.2">
      <c r="A20" s="11">
        <v>1410707</v>
      </c>
      <c r="B20" s="11">
        <v>11</v>
      </c>
      <c r="C20" s="12" t="s">
        <v>28</v>
      </c>
      <c r="D20" s="32">
        <v>58.333036160000013</v>
      </c>
      <c r="E20" s="32">
        <v>9.9600000000000009</v>
      </c>
      <c r="F20" s="33">
        <v>15.7033</v>
      </c>
      <c r="G20" s="34">
        <v>2.5702600000000002</v>
      </c>
      <c r="H20" s="34">
        <v>31.1785</v>
      </c>
      <c r="I20" s="35">
        <v>69.133684597475792</v>
      </c>
      <c r="J20" s="32">
        <v>63.328606876993973</v>
      </c>
      <c r="K20" s="32">
        <v>7.55</v>
      </c>
      <c r="L20" s="32">
        <v>113.32899999999999</v>
      </c>
      <c r="M20" s="32">
        <v>67.9375</v>
      </c>
      <c r="N20" s="37"/>
    </row>
    <row r="21" spans="1:14" x14ac:dyDescent="0.2">
      <c r="A21" s="11">
        <v>1410708</v>
      </c>
      <c r="B21" s="11">
        <v>12</v>
      </c>
      <c r="C21" s="12" t="s">
        <v>29</v>
      </c>
      <c r="D21" s="32">
        <v>57.834846940000013</v>
      </c>
      <c r="E21" s="32">
        <v>10.46</v>
      </c>
      <c r="F21" s="33">
        <v>17.692699999999999</v>
      </c>
      <c r="G21" s="34">
        <v>2.4658799999999998</v>
      </c>
      <c r="H21" s="34">
        <v>29.165299999999998</v>
      </c>
      <c r="I21" s="35">
        <v>67.908801176758999</v>
      </c>
      <c r="J21" s="32">
        <v>59.584837545126348</v>
      </c>
      <c r="K21" s="32">
        <v>8.26</v>
      </c>
      <c r="L21" s="32">
        <v>104.827</v>
      </c>
      <c r="M21" s="32">
        <v>66.562100000000001</v>
      </c>
      <c r="N21" s="37"/>
    </row>
    <row r="22" spans="1:14" x14ac:dyDescent="0.2">
      <c r="A22" s="11">
        <v>1410709</v>
      </c>
      <c r="B22" s="11">
        <v>13</v>
      </c>
      <c r="C22" s="12" t="s">
        <v>30</v>
      </c>
      <c r="D22" s="32">
        <v>58.37021446</v>
      </c>
      <c r="E22" s="32">
        <v>9.33</v>
      </c>
      <c r="F22" s="33">
        <v>14.144</v>
      </c>
      <c r="G22" s="34">
        <v>2.5956199999999998</v>
      </c>
      <c r="H22" s="34">
        <v>32.854799999999997</v>
      </c>
      <c r="I22" s="35">
        <v>68.471337579617838</v>
      </c>
      <c r="J22" s="32">
        <v>63.613595706618973</v>
      </c>
      <c r="K22" s="32">
        <v>7.36</v>
      </c>
      <c r="L22" s="32">
        <v>110.04300000000001</v>
      </c>
      <c r="M22" s="32">
        <v>66.785200000000003</v>
      </c>
      <c r="N22" s="37"/>
    </row>
    <row r="23" spans="1:14" x14ac:dyDescent="0.2">
      <c r="A23" s="11">
        <v>1410710</v>
      </c>
      <c r="B23" s="11">
        <v>14</v>
      </c>
      <c r="C23" s="12" t="s">
        <v>31</v>
      </c>
      <c r="D23" s="32">
        <v>60.370407</v>
      </c>
      <c r="E23" s="32">
        <v>9.77</v>
      </c>
      <c r="F23" s="33">
        <v>17.852799999999998</v>
      </c>
      <c r="G23" s="34">
        <v>2.60432</v>
      </c>
      <c r="H23" s="34">
        <v>31.249400000000001</v>
      </c>
      <c r="I23" s="35">
        <v>66.311274509803937</v>
      </c>
      <c r="J23" s="32">
        <v>60.136758454999082</v>
      </c>
      <c r="K23" s="32">
        <v>7.58</v>
      </c>
      <c r="L23" s="32">
        <v>125.54300000000001</v>
      </c>
      <c r="M23" s="32">
        <v>71.329899999999995</v>
      </c>
      <c r="N23" s="37"/>
    </row>
    <row r="24" spans="1:14" x14ac:dyDescent="0.2">
      <c r="A24" s="11">
        <v>1410711</v>
      </c>
      <c r="B24" s="11">
        <v>15</v>
      </c>
      <c r="C24" s="12" t="s">
        <v>32</v>
      </c>
      <c r="D24" s="32">
        <v>57.165637539999992</v>
      </c>
      <c r="E24" s="32">
        <v>9.85</v>
      </c>
      <c r="F24" s="33">
        <v>5.3037999999999998</v>
      </c>
      <c r="G24" s="34">
        <v>2.6634199999999999</v>
      </c>
      <c r="H24" s="34">
        <v>37.5334</v>
      </c>
      <c r="I24" s="35">
        <v>69.347719470328599</v>
      </c>
      <c r="J24" s="32">
        <v>61.08557284299858</v>
      </c>
      <c r="K24" s="32">
        <v>7.61</v>
      </c>
      <c r="L24" s="32">
        <v>124.959</v>
      </c>
      <c r="M24" s="32">
        <v>72.7239</v>
      </c>
      <c r="N24" s="37"/>
    </row>
    <row r="25" spans="1:14" x14ac:dyDescent="0.2">
      <c r="A25" s="11">
        <v>1410712</v>
      </c>
      <c r="B25" s="11">
        <v>16</v>
      </c>
      <c r="C25" s="12" t="s">
        <v>33</v>
      </c>
      <c r="D25" s="32">
        <v>59.091473479999991</v>
      </c>
      <c r="E25" s="32">
        <v>10.83</v>
      </c>
      <c r="F25" s="33">
        <v>23.1965</v>
      </c>
      <c r="G25" s="34">
        <v>2.4788100000000002</v>
      </c>
      <c r="H25" s="34">
        <v>29.3996</v>
      </c>
      <c r="I25" s="35">
        <v>68.812063258550936</v>
      </c>
      <c r="J25" s="32">
        <v>55.977195795474778</v>
      </c>
      <c r="K25" s="32">
        <v>8.6300000000000008</v>
      </c>
      <c r="L25" s="32">
        <v>102.004</v>
      </c>
      <c r="M25" s="32">
        <v>66.348100000000002</v>
      </c>
      <c r="N25" s="37"/>
    </row>
    <row r="26" spans="1:14" x14ac:dyDescent="0.2">
      <c r="A26" s="11">
        <v>1410713</v>
      </c>
      <c r="B26" s="11">
        <v>17</v>
      </c>
      <c r="C26" s="12" t="s">
        <v>34</v>
      </c>
      <c r="D26" s="32">
        <v>59.463256479999998</v>
      </c>
      <c r="E26" s="32">
        <v>10.48</v>
      </c>
      <c r="F26" s="33">
        <v>7.2817600000000002</v>
      </c>
      <c r="G26" s="34">
        <v>2.6571600000000002</v>
      </c>
      <c r="H26" s="34">
        <v>36.807400000000001</v>
      </c>
      <c r="I26" s="35">
        <v>67.614262957970837</v>
      </c>
      <c r="J26" s="32">
        <v>60.112359550561798</v>
      </c>
      <c r="K26" s="32">
        <v>8.06</v>
      </c>
      <c r="L26" s="32">
        <v>118.944</v>
      </c>
      <c r="M26" s="32">
        <v>66.8429</v>
      </c>
      <c r="N26" s="37"/>
    </row>
    <row r="27" spans="1:14" x14ac:dyDescent="0.2">
      <c r="A27" s="42">
        <v>1410714</v>
      </c>
      <c r="B27" s="42">
        <v>18</v>
      </c>
      <c r="C27" s="43" t="s">
        <v>35</v>
      </c>
      <c r="D27" s="44">
        <v>60.020930980000003</v>
      </c>
      <c r="E27" s="44">
        <v>10.210000000000001</v>
      </c>
      <c r="F27" s="45">
        <v>8.7178000000000004</v>
      </c>
      <c r="G27" s="46">
        <v>2.69407</v>
      </c>
      <c r="H27" s="46">
        <v>36.9925</v>
      </c>
      <c r="I27" s="47">
        <v>67.128324549577158</v>
      </c>
      <c r="J27" s="44">
        <v>61.402227496804819</v>
      </c>
      <c r="K27" s="44">
        <v>7.66</v>
      </c>
      <c r="L27" s="44">
        <v>116.04</v>
      </c>
      <c r="M27" s="44">
        <v>68.598399999999998</v>
      </c>
      <c r="N27" s="37"/>
    </row>
    <row r="28" spans="1:14" x14ac:dyDescent="0.2">
      <c r="A28" s="11">
        <v>1410715</v>
      </c>
      <c r="B28" s="11">
        <v>19</v>
      </c>
      <c r="C28" s="12" t="s">
        <v>36</v>
      </c>
      <c r="D28" s="32">
        <v>58.905581979999987</v>
      </c>
      <c r="E28" s="32">
        <v>10</v>
      </c>
      <c r="F28" s="33">
        <v>17.984200000000001</v>
      </c>
      <c r="G28" s="34">
        <v>2.5708299999999999</v>
      </c>
      <c r="H28" s="34">
        <v>31.2075</v>
      </c>
      <c r="I28" s="35">
        <v>65.015935278254474</v>
      </c>
      <c r="J28" s="32">
        <v>64.347662141779779</v>
      </c>
      <c r="K28" s="32">
        <v>7.19</v>
      </c>
      <c r="L28" s="32">
        <v>106.27800000000001</v>
      </c>
      <c r="M28" s="32">
        <v>71.943799999999996</v>
      </c>
      <c r="N28" s="37"/>
    </row>
    <row r="29" spans="1:14" x14ac:dyDescent="0.2">
      <c r="A29" s="11">
        <v>1410716</v>
      </c>
      <c r="B29" s="11">
        <v>20</v>
      </c>
      <c r="C29" s="12" t="s">
        <v>37</v>
      </c>
      <c r="D29" s="32">
        <v>58.496620679999992</v>
      </c>
      <c r="E29" s="32">
        <v>11.46</v>
      </c>
      <c r="F29" s="33">
        <v>20.9938</v>
      </c>
      <c r="G29" s="34">
        <v>2.59232</v>
      </c>
      <c r="H29" s="34">
        <v>32.218400000000003</v>
      </c>
      <c r="I29" s="35">
        <v>66.866952789699567</v>
      </c>
      <c r="J29" s="32">
        <v>60.242068586099393</v>
      </c>
      <c r="K29" s="32">
        <v>8.5399999999999991</v>
      </c>
      <c r="L29" s="32">
        <v>128.155</v>
      </c>
      <c r="M29" s="32">
        <v>69.923199999999994</v>
      </c>
      <c r="N29" s="37"/>
    </row>
    <row r="30" spans="1:14" x14ac:dyDescent="0.2">
      <c r="A30" s="11">
        <v>1410717</v>
      </c>
      <c r="B30" s="11">
        <v>21</v>
      </c>
      <c r="C30" s="12" t="s">
        <v>38</v>
      </c>
      <c r="D30" s="32">
        <v>59.775554200000002</v>
      </c>
      <c r="E30" s="32">
        <v>10.44</v>
      </c>
      <c r="F30" s="33">
        <v>18.752800000000001</v>
      </c>
      <c r="G30" s="34">
        <v>2.6322999999999999</v>
      </c>
      <c r="H30" s="34">
        <v>29.561599999999999</v>
      </c>
      <c r="I30" s="35">
        <v>64.248958588581232</v>
      </c>
      <c r="J30" s="32">
        <v>57.723112128146461</v>
      </c>
      <c r="K30" s="32">
        <v>7.93</v>
      </c>
      <c r="L30" s="32">
        <v>84.827699999999993</v>
      </c>
      <c r="M30" s="32">
        <v>66.943600000000004</v>
      </c>
      <c r="N30" s="37"/>
    </row>
    <row r="31" spans="1:14" x14ac:dyDescent="0.2">
      <c r="A31" s="11">
        <v>1410718</v>
      </c>
      <c r="B31" s="11">
        <v>22</v>
      </c>
      <c r="C31" s="12" t="s">
        <v>39</v>
      </c>
      <c r="D31" s="32">
        <v>59.336850259999991</v>
      </c>
      <c r="E31" s="32">
        <v>10.31</v>
      </c>
      <c r="F31" s="33">
        <v>15.1669</v>
      </c>
      <c r="G31" s="34">
        <v>2.6430500000000001</v>
      </c>
      <c r="H31" s="34">
        <v>36.026400000000002</v>
      </c>
      <c r="I31" s="35">
        <v>67.925453653751845</v>
      </c>
      <c r="J31" s="32">
        <v>57.63537906137185</v>
      </c>
      <c r="K31" s="32">
        <v>7.67</v>
      </c>
      <c r="L31" s="32">
        <v>85.626599999999996</v>
      </c>
      <c r="M31" s="32">
        <v>66.468100000000007</v>
      </c>
      <c r="N31" s="37"/>
    </row>
    <row r="32" spans="1:14" x14ac:dyDescent="0.2">
      <c r="A32" s="11">
        <v>1410719</v>
      </c>
      <c r="B32" s="11">
        <v>23</v>
      </c>
      <c r="C32" s="12" t="s">
        <v>40</v>
      </c>
      <c r="D32" s="32">
        <v>60.006059660000012</v>
      </c>
      <c r="E32" s="32">
        <v>10.87</v>
      </c>
      <c r="F32" s="33">
        <v>21.2578</v>
      </c>
      <c r="G32" s="34">
        <v>2.6963699999999999</v>
      </c>
      <c r="H32" s="34">
        <v>33.859900000000003</v>
      </c>
      <c r="I32" s="35">
        <v>67.328188166115396</v>
      </c>
      <c r="J32" s="32">
        <v>58.151382823871899</v>
      </c>
      <c r="K32" s="32">
        <v>8.36</v>
      </c>
      <c r="L32" s="32">
        <v>101.94199999999999</v>
      </c>
      <c r="M32" s="32">
        <v>65.473100000000002</v>
      </c>
      <c r="N32" s="37"/>
    </row>
    <row r="33" spans="1:14" x14ac:dyDescent="0.2">
      <c r="A33" s="11">
        <v>1410720</v>
      </c>
      <c r="B33" s="11">
        <v>24</v>
      </c>
      <c r="C33" s="12" t="s">
        <v>41</v>
      </c>
      <c r="D33" s="32">
        <v>58.437135400000003</v>
      </c>
      <c r="E33" s="32">
        <v>10.73</v>
      </c>
      <c r="F33" s="33">
        <v>24.075299999999999</v>
      </c>
      <c r="G33" s="34">
        <v>2.5290499999999998</v>
      </c>
      <c r="H33" s="34">
        <v>29.163900000000002</v>
      </c>
      <c r="I33" s="35">
        <v>68.773735146392269</v>
      </c>
      <c r="J33" s="32">
        <v>57.784111150694677</v>
      </c>
      <c r="K33" s="32">
        <v>8.32</v>
      </c>
      <c r="L33" s="32">
        <v>100.349</v>
      </c>
      <c r="M33" s="32">
        <v>65.954300000000003</v>
      </c>
      <c r="N33" s="37"/>
    </row>
    <row r="34" spans="1:14" x14ac:dyDescent="0.2">
      <c r="A34" s="11">
        <v>1410721</v>
      </c>
      <c r="B34" s="11">
        <v>25</v>
      </c>
      <c r="C34" s="12" t="s">
        <v>42</v>
      </c>
      <c r="D34" s="32">
        <v>58.080223719999992</v>
      </c>
      <c r="E34" s="32">
        <v>9.74</v>
      </c>
      <c r="F34" s="33">
        <v>15.0571</v>
      </c>
      <c r="G34" s="34">
        <v>2.5577000000000001</v>
      </c>
      <c r="H34" s="34">
        <v>31.249400000000001</v>
      </c>
      <c r="I34" s="35">
        <v>68.181261481935081</v>
      </c>
      <c r="J34" s="32">
        <v>62.583078857553453</v>
      </c>
      <c r="K34" s="32">
        <v>7.59</v>
      </c>
      <c r="L34" s="32">
        <v>114.494</v>
      </c>
      <c r="M34" s="32">
        <v>67.402799999999999</v>
      </c>
      <c r="N34" s="37"/>
    </row>
    <row r="35" spans="1:14" x14ac:dyDescent="0.2">
      <c r="A35" s="11">
        <v>1410722</v>
      </c>
      <c r="B35" s="11">
        <v>26</v>
      </c>
      <c r="C35" s="12" t="s">
        <v>43</v>
      </c>
      <c r="D35" s="32">
        <v>60.28861474</v>
      </c>
      <c r="E35" s="32">
        <v>10.66</v>
      </c>
      <c r="F35" s="33">
        <v>16.165199999999999</v>
      </c>
      <c r="G35" s="34">
        <v>2.5758399999999999</v>
      </c>
      <c r="H35" s="34">
        <v>30.1676</v>
      </c>
      <c r="I35" s="35">
        <v>68.655071043606071</v>
      </c>
      <c r="J35" s="32">
        <v>57.644959857270308</v>
      </c>
      <c r="K35" s="32">
        <v>8.15</v>
      </c>
      <c r="L35" s="32">
        <v>112.895</v>
      </c>
      <c r="M35" s="32">
        <v>64.311700000000002</v>
      </c>
      <c r="N35" s="37"/>
    </row>
    <row r="36" spans="1:14" x14ac:dyDescent="0.2">
      <c r="A36" s="11">
        <v>1410723</v>
      </c>
      <c r="B36" s="11">
        <v>27</v>
      </c>
      <c r="C36" s="12" t="s">
        <v>44</v>
      </c>
      <c r="D36" s="32">
        <v>59.522741760000002</v>
      </c>
      <c r="E36" s="32">
        <v>10.050000000000001</v>
      </c>
      <c r="F36" s="33">
        <v>11.209899999999999</v>
      </c>
      <c r="G36" s="34">
        <v>2.6348099999999999</v>
      </c>
      <c r="H36" s="34">
        <v>32.9054</v>
      </c>
      <c r="I36" s="35">
        <v>69.234543670264969</v>
      </c>
      <c r="J36" s="32">
        <v>60.063784549964559</v>
      </c>
      <c r="K36" s="32">
        <v>7.48</v>
      </c>
      <c r="L36" s="32">
        <v>104.203</v>
      </c>
      <c r="M36" s="32">
        <v>64.828500000000005</v>
      </c>
      <c r="N36" s="37"/>
    </row>
    <row r="37" spans="1:14" x14ac:dyDescent="0.2">
      <c r="A37" s="11">
        <v>1410724</v>
      </c>
      <c r="B37" s="11">
        <v>28</v>
      </c>
      <c r="C37" s="12" t="s">
        <v>45</v>
      </c>
      <c r="D37" s="32">
        <v>58.109966359999987</v>
      </c>
      <c r="E37" s="32">
        <v>11.79</v>
      </c>
      <c r="F37" s="33">
        <v>16.841000000000001</v>
      </c>
      <c r="G37" s="34">
        <v>2.68329</v>
      </c>
      <c r="H37" s="34">
        <v>34.410899999999998</v>
      </c>
      <c r="I37" s="35">
        <v>67.111709946104853</v>
      </c>
      <c r="J37" s="32">
        <v>58.277057857273228</v>
      </c>
      <c r="K37" s="32">
        <v>8.57</v>
      </c>
      <c r="L37" s="32">
        <v>107.768</v>
      </c>
      <c r="M37" s="32">
        <v>69.667100000000005</v>
      </c>
      <c r="N37" s="37"/>
    </row>
    <row r="38" spans="1:14" x14ac:dyDescent="0.2">
      <c r="A38" s="11">
        <v>1410725</v>
      </c>
      <c r="B38" s="11">
        <v>29</v>
      </c>
      <c r="C38" s="12" t="s">
        <v>46</v>
      </c>
      <c r="D38" s="32">
        <v>59.091473479999991</v>
      </c>
      <c r="E38" s="32">
        <v>11.79</v>
      </c>
      <c r="F38" s="33">
        <v>10.645</v>
      </c>
      <c r="G38" s="34">
        <v>2.54129</v>
      </c>
      <c r="H38" s="34">
        <v>31.726700000000001</v>
      </c>
      <c r="I38" s="35">
        <v>67.622197721425948</v>
      </c>
      <c r="J38" s="32">
        <v>59.746376811594203</v>
      </c>
      <c r="K38" s="32">
        <v>9.14</v>
      </c>
      <c r="L38" s="32">
        <v>107.36</v>
      </c>
      <c r="M38" s="32">
        <v>67.001999999999995</v>
      </c>
      <c r="N38" s="37"/>
    </row>
    <row r="39" spans="1:14" x14ac:dyDescent="0.2">
      <c r="A39" s="11">
        <v>1410726</v>
      </c>
      <c r="B39" s="11">
        <v>30</v>
      </c>
      <c r="C39" s="12" t="s">
        <v>47</v>
      </c>
      <c r="D39" s="32">
        <v>58.444571059999987</v>
      </c>
      <c r="E39" s="32">
        <v>10</v>
      </c>
      <c r="F39" s="33">
        <v>15.5748</v>
      </c>
      <c r="G39" s="34">
        <v>2.6076999999999999</v>
      </c>
      <c r="H39" s="34">
        <v>32.610300000000002</v>
      </c>
      <c r="I39" s="35">
        <v>68.284313725490193</v>
      </c>
      <c r="J39" s="32">
        <v>62.508973438621673</v>
      </c>
      <c r="K39" s="32">
        <v>7.77</v>
      </c>
      <c r="L39" s="32">
        <v>111.116</v>
      </c>
      <c r="M39" s="32">
        <v>65.399900000000002</v>
      </c>
      <c r="N39" s="37"/>
    </row>
    <row r="40" spans="1:14" x14ac:dyDescent="0.2">
      <c r="A40" s="11">
        <v>1410727</v>
      </c>
      <c r="B40" s="11">
        <v>31</v>
      </c>
      <c r="C40" s="12" t="s">
        <v>48</v>
      </c>
      <c r="D40" s="32">
        <v>60.883467539999998</v>
      </c>
      <c r="E40" s="32">
        <v>10.31</v>
      </c>
      <c r="F40" s="33">
        <v>15.654199999999999</v>
      </c>
      <c r="G40" s="34">
        <v>2.69998</v>
      </c>
      <c r="H40" s="34">
        <v>35.340899999999998</v>
      </c>
      <c r="I40" s="35">
        <v>68.589979174323162</v>
      </c>
      <c r="J40" s="32">
        <v>56.706554741918197</v>
      </c>
      <c r="K40" s="32">
        <v>7.81</v>
      </c>
      <c r="L40" s="32">
        <v>110.88200000000001</v>
      </c>
      <c r="M40" s="32">
        <v>66.007900000000006</v>
      </c>
      <c r="N40" s="37"/>
    </row>
    <row r="41" spans="1:14" x14ac:dyDescent="0.2">
      <c r="A41" s="11">
        <v>1410728</v>
      </c>
      <c r="B41" s="11">
        <v>32</v>
      </c>
      <c r="C41" s="12" t="s">
        <v>49</v>
      </c>
      <c r="D41" s="32">
        <v>58.570977279999987</v>
      </c>
      <c r="E41" s="32">
        <v>10.51</v>
      </c>
      <c r="F41" s="33">
        <v>21.0059</v>
      </c>
      <c r="G41" s="34">
        <v>2.48468</v>
      </c>
      <c r="H41" s="34">
        <v>29.610800000000001</v>
      </c>
      <c r="I41" s="35">
        <v>68.73391346978795</v>
      </c>
      <c r="J41" s="32">
        <v>57.364479315263907</v>
      </c>
      <c r="K41" s="32">
        <v>8.25</v>
      </c>
      <c r="L41" s="32">
        <v>98.930400000000006</v>
      </c>
      <c r="M41" s="32">
        <v>65.133300000000006</v>
      </c>
      <c r="N41" s="37"/>
    </row>
    <row r="42" spans="1:14" x14ac:dyDescent="0.2">
      <c r="A42" s="11">
        <v>1410729</v>
      </c>
      <c r="B42" s="11">
        <v>33</v>
      </c>
      <c r="C42" s="12" t="s">
        <v>50</v>
      </c>
      <c r="D42" s="32">
        <v>60.942952819999988</v>
      </c>
      <c r="E42" s="32">
        <v>10.81</v>
      </c>
      <c r="F42" s="33">
        <v>14.026999999999999</v>
      </c>
      <c r="G42" s="34">
        <v>2.5890300000000002</v>
      </c>
      <c r="H42" s="34">
        <v>34.134700000000002</v>
      </c>
      <c r="I42" s="35">
        <v>67.443000735474385</v>
      </c>
      <c r="J42" s="32">
        <v>58.687749909123937</v>
      </c>
      <c r="K42" s="32">
        <v>8.0299999999999994</v>
      </c>
      <c r="L42" s="32">
        <v>96.485299999999995</v>
      </c>
      <c r="M42" s="32">
        <v>68.072800000000001</v>
      </c>
      <c r="N42" s="37"/>
    </row>
    <row r="43" spans="1:14" x14ac:dyDescent="0.2">
      <c r="A43" s="11">
        <v>1410730</v>
      </c>
      <c r="B43" s="11">
        <v>34</v>
      </c>
      <c r="C43" s="12" t="s">
        <v>51</v>
      </c>
      <c r="D43" s="32">
        <v>61.180893939999997</v>
      </c>
      <c r="E43" s="32">
        <v>11.29</v>
      </c>
      <c r="F43" s="33">
        <v>18.722000000000001</v>
      </c>
      <c r="G43" s="34">
        <v>2.6658300000000001</v>
      </c>
      <c r="H43" s="34">
        <v>33.820900000000002</v>
      </c>
      <c r="I43" s="35">
        <v>68.442974396667893</v>
      </c>
      <c r="J43" s="32">
        <v>55.056380884195441</v>
      </c>
      <c r="K43" s="32">
        <v>8.8699999999999992</v>
      </c>
      <c r="L43" s="32">
        <v>112.18899999999999</v>
      </c>
      <c r="M43" s="32">
        <v>65.554100000000005</v>
      </c>
      <c r="N43" s="37"/>
    </row>
    <row r="44" spans="1:14" x14ac:dyDescent="0.2">
      <c r="A44" s="11">
        <v>1410731</v>
      </c>
      <c r="B44" s="11">
        <v>35</v>
      </c>
      <c r="C44" s="12" t="s">
        <v>52</v>
      </c>
      <c r="D44" s="32">
        <v>58.623026899999999</v>
      </c>
      <c r="E44" s="32">
        <v>10.06</v>
      </c>
      <c r="F44" s="33">
        <v>21.863900000000001</v>
      </c>
      <c r="G44" s="34">
        <v>2.5361899999999999</v>
      </c>
      <c r="H44" s="34">
        <v>32.177900000000001</v>
      </c>
      <c r="I44" s="35">
        <v>65.931642778390298</v>
      </c>
      <c r="J44" s="32">
        <v>61.426978818283153</v>
      </c>
      <c r="K44" s="32">
        <v>7.71</v>
      </c>
      <c r="L44" s="32">
        <v>95.787400000000005</v>
      </c>
      <c r="M44" s="32">
        <v>67.279799999999994</v>
      </c>
      <c r="N44" s="37"/>
    </row>
    <row r="45" spans="1:14" x14ac:dyDescent="0.2">
      <c r="A45" s="11">
        <v>1410732</v>
      </c>
      <c r="B45" s="11">
        <v>36</v>
      </c>
      <c r="C45" s="12" t="s">
        <v>53</v>
      </c>
      <c r="D45" s="32">
        <v>58.526363319999987</v>
      </c>
      <c r="E45" s="32">
        <v>10.07</v>
      </c>
      <c r="F45" s="33">
        <v>13.804399999999999</v>
      </c>
      <c r="G45" s="34">
        <v>2.6627299999999998</v>
      </c>
      <c r="H45" s="34">
        <v>35.847099999999998</v>
      </c>
      <c r="I45" s="35">
        <v>65.952235150030631</v>
      </c>
      <c r="J45" s="32">
        <v>61.337047353760447</v>
      </c>
      <c r="K45" s="32">
        <v>7.91</v>
      </c>
      <c r="L45" s="32">
        <v>117.758</v>
      </c>
      <c r="M45" s="32">
        <v>69.427999999999997</v>
      </c>
      <c r="N45" s="37"/>
    </row>
    <row r="46" spans="1:14" x14ac:dyDescent="0.2">
      <c r="A46" s="11">
        <v>1410733</v>
      </c>
      <c r="B46" s="11">
        <v>37</v>
      </c>
      <c r="C46" s="12" t="s">
        <v>54</v>
      </c>
      <c r="D46" s="32">
        <v>60.868596220000001</v>
      </c>
      <c r="E46" s="32">
        <v>9.83</v>
      </c>
      <c r="F46" s="33">
        <v>22.154399999999999</v>
      </c>
      <c r="G46" s="34">
        <v>2.8902600000000001</v>
      </c>
      <c r="H46" s="34">
        <v>39.520600000000002</v>
      </c>
      <c r="I46" s="35">
        <v>68.100490196078425</v>
      </c>
      <c r="J46" s="32">
        <v>59.078639553716037</v>
      </c>
      <c r="K46" s="32">
        <v>7.18</v>
      </c>
      <c r="L46" s="32">
        <v>109.726</v>
      </c>
      <c r="M46" s="32">
        <v>70.488699999999994</v>
      </c>
      <c r="N46" s="37"/>
    </row>
    <row r="47" spans="1:14" x14ac:dyDescent="0.2">
      <c r="A47" s="11">
        <v>1410734</v>
      </c>
      <c r="B47" s="11">
        <v>38</v>
      </c>
      <c r="C47" s="12" t="s">
        <v>55</v>
      </c>
      <c r="D47" s="32">
        <v>59.782989859999986</v>
      </c>
      <c r="E47" s="32">
        <v>10.52</v>
      </c>
      <c r="F47" s="33">
        <v>9.5389300000000006</v>
      </c>
      <c r="G47" s="34">
        <v>2.6135000000000002</v>
      </c>
      <c r="H47" s="34">
        <v>29.918800000000001</v>
      </c>
      <c r="I47" s="35">
        <v>66.678926075763144</v>
      </c>
      <c r="J47" s="32">
        <v>59.66170251884536</v>
      </c>
      <c r="K47" s="32">
        <v>7.94</v>
      </c>
      <c r="L47" s="32">
        <v>122.327</v>
      </c>
      <c r="M47" s="32">
        <v>68.632900000000006</v>
      </c>
      <c r="N47" s="37"/>
    </row>
    <row r="48" spans="1:14" x14ac:dyDescent="0.2">
      <c r="A48" s="11">
        <v>1410735</v>
      </c>
      <c r="B48" s="11">
        <v>39</v>
      </c>
      <c r="C48" s="12" t="s">
        <v>56</v>
      </c>
      <c r="D48" s="32">
        <v>61.091666019999991</v>
      </c>
      <c r="E48" s="32">
        <v>9.93</v>
      </c>
      <c r="F48" s="33">
        <v>7.1706399999999997</v>
      </c>
      <c r="G48" s="34">
        <v>2.6943700000000002</v>
      </c>
      <c r="H48" s="34">
        <v>33.389899999999997</v>
      </c>
      <c r="I48" s="35">
        <v>68.446839784419396</v>
      </c>
      <c r="J48" s="32">
        <v>58.840372226198987</v>
      </c>
      <c r="K48" s="32">
        <v>7.53</v>
      </c>
      <c r="L48" s="32">
        <v>112.777</v>
      </c>
      <c r="M48" s="32">
        <v>64.907600000000002</v>
      </c>
      <c r="N48" s="37"/>
    </row>
    <row r="49" spans="1:14" x14ac:dyDescent="0.2">
      <c r="A49" s="11">
        <v>1410736</v>
      </c>
      <c r="B49" s="11">
        <v>40</v>
      </c>
      <c r="C49" s="12" t="s">
        <v>57</v>
      </c>
      <c r="D49" s="32">
        <v>58.444571059999987</v>
      </c>
      <c r="E49" s="32">
        <v>10.85</v>
      </c>
      <c r="F49" s="33">
        <v>20.687799999999999</v>
      </c>
      <c r="G49" s="34">
        <v>2.5015100000000001</v>
      </c>
      <c r="H49" s="34">
        <v>29.2044</v>
      </c>
      <c r="I49" s="35">
        <v>68.615196078431367</v>
      </c>
      <c r="J49" s="32">
        <v>57.242364707983583</v>
      </c>
      <c r="K49" s="32">
        <v>8.3000000000000007</v>
      </c>
      <c r="L49" s="32">
        <v>97.683000000000007</v>
      </c>
      <c r="M49" s="32">
        <v>66.579800000000006</v>
      </c>
      <c r="N49" s="37"/>
    </row>
    <row r="50" spans="1:14" x14ac:dyDescent="0.2">
      <c r="A50" s="11">
        <v>1410737</v>
      </c>
      <c r="B50" s="11">
        <v>41</v>
      </c>
      <c r="C50" s="12" t="s">
        <v>58</v>
      </c>
      <c r="D50" s="32">
        <v>58.548670299999998</v>
      </c>
      <c r="E50" s="32">
        <v>10.92</v>
      </c>
      <c r="F50" s="33">
        <v>20.832999999999998</v>
      </c>
      <c r="G50" s="34">
        <v>2.5847000000000002</v>
      </c>
      <c r="H50" s="34">
        <v>31.6876</v>
      </c>
      <c r="I50" s="35">
        <v>67.618230825777999</v>
      </c>
      <c r="J50" s="32">
        <v>62.43884761732199</v>
      </c>
      <c r="K50" s="32">
        <v>8.3000000000000007</v>
      </c>
      <c r="L50" s="32">
        <v>101.506</v>
      </c>
      <c r="M50" s="32">
        <v>66.002600000000001</v>
      </c>
      <c r="N50" s="37"/>
    </row>
    <row r="51" spans="1:14" x14ac:dyDescent="0.2">
      <c r="A51" s="11">
        <v>1410738</v>
      </c>
      <c r="B51" s="11">
        <v>42</v>
      </c>
      <c r="C51" s="12" t="s">
        <v>59</v>
      </c>
      <c r="D51" s="32">
        <v>60.154772859999987</v>
      </c>
      <c r="E51" s="32">
        <v>9.91</v>
      </c>
      <c r="F51" s="33">
        <v>13.9627</v>
      </c>
      <c r="G51" s="34">
        <v>2.5982500000000002</v>
      </c>
      <c r="H51" s="34">
        <v>31.058499999999999</v>
      </c>
      <c r="I51" s="35">
        <v>66.621737532165184</v>
      </c>
      <c r="J51" s="32">
        <v>60.308993930476383</v>
      </c>
      <c r="K51" s="32">
        <v>7.6</v>
      </c>
      <c r="L51" s="32">
        <v>123.63500000000001</v>
      </c>
      <c r="M51" s="32">
        <v>69.847300000000004</v>
      </c>
      <c r="N51" s="37"/>
    </row>
    <row r="52" spans="1:14" x14ac:dyDescent="0.2">
      <c r="A52" s="11">
        <v>1410739</v>
      </c>
      <c r="B52" s="11">
        <v>43</v>
      </c>
      <c r="C52" s="12" t="s">
        <v>60</v>
      </c>
      <c r="D52" s="32">
        <v>59.530177420000001</v>
      </c>
      <c r="E52" s="32">
        <v>10.68</v>
      </c>
      <c r="F52" s="33">
        <v>17.7182</v>
      </c>
      <c r="G52" s="34">
        <v>2.5670000000000002</v>
      </c>
      <c r="H52" s="34">
        <v>31.117799999999999</v>
      </c>
      <c r="I52" s="35">
        <v>67.960808328230257</v>
      </c>
      <c r="J52" s="32">
        <v>61.542620291944488</v>
      </c>
      <c r="K52" s="32">
        <v>8.25</v>
      </c>
      <c r="L52" s="32">
        <v>102.21</v>
      </c>
      <c r="M52" s="32">
        <v>66.937299999999993</v>
      </c>
      <c r="N52" s="37"/>
    </row>
    <row r="53" spans="1:14" x14ac:dyDescent="0.2">
      <c r="A53" s="11">
        <v>1410740</v>
      </c>
      <c r="B53" s="11">
        <v>44</v>
      </c>
      <c r="C53" s="12" t="s">
        <v>61</v>
      </c>
      <c r="D53" s="32">
        <v>58.942760280000002</v>
      </c>
      <c r="E53" s="32">
        <v>11.33</v>
      </c>
      <c r="F53" s="33">
        <v>17.5899</v>
      </c>
      <c r="G53" s="34">
        <v>2.7130899999999998</v>
      </c>
      <c r="H53" s="34">
        <v>35.180399999999999</v>
      </c>
      <c r="I53" s="35">
        <v>67.36493936052922</v>
      </c>
      <c r="J53" s="32">
        <v>57.82869612656846</v>
      </c>
      <c r="K53" s="32">
        <v>8.35</v>
      </c>
      <c r="L53" s="32">
        <v>104.139</v>
      </c>
      <c r="M53" s="32">
        <v>68.343100000000007</v>
      </c>
      <c r="N53" s="37"/>
    </row>
    <row r="54" spans="1:14" x14ac:dyDescent="0.2">
      <c r="A54" s="11">
        <v>1410741</v>
      </c>
      <c r="B54" s="11">
        <v>45</v>
      </c>
      <c r="C54" s="12" t="s">
        <v>62</v>
      </c>
      <c r="D54" s="32">
        <v>59.240186679999987</v>
      </c>
      <c r="E54" s="32">
        <v>11.57</v>
      </c>
      <c r="F54" s="33">
        <v>9.4382900000000003</v>
      </c>
      <c r="G54" s="34">
        <v>2.5728599999999999</v>
      </c>
      <c r="H54" s="34">
        <v>31.597999999999999</v>
      </c>
      <c r="I54" s="35">
        <v>67.238632185316831</v>
      </c>
      <c r="J54" s="32">
        <v>59.314619030258839</v>
      </c>
      <c r="K54" s="32">
        <v>8.85</v>
      </c>
      <c r="L54" s="32">
        <v>106.32299999999999</v>
      </c>
      <c r="M54" s="32">
        <v>66.645700000000005</v>
      </c>
      <c r="N54" s="37"/>
    </row>
    <row r="55" spans="1:14" x14ac:dyDescent="0.2">
      <c r="A55" s="11">
        <v>1410742</v>
      </c>
      <c r="B55" s="11">
        <v>46</v>
      </c>
      <c r="C55" s="12" t="s">
        <v>63</v>
      </c>
      <c r="D55" s="32">
        <v>57.076409619999993</v>
      </c>
      <c r="E55" s="32">
        <v>9.7100000000000009</v>
      </c>
      <c r="F55" s="33">
        <v>6.1992000000000003</v>
      </c>
      <c r="G55" s="34">
        <v>2.6291099999999998</v>
      </c>
      <c r="H55" s="34">
        <v>36.023499999999999</v>
      </c>
      <c r="I55" s="35">
        <v>69.112962509188918</v>
      </c>
      <c r="J55" s="32">
        <v>61.212550966140753</v>
      </c>
      <c r="K55" s="32">
        <v>7.45</v>
      </c>
      <c r="L55" s="32">
        <v>124.779</v>
      </c>
      <c r="M55" s="32">
        <v>73.572599999999994</v>
      </c>
      <c r="N55" s="37"/>
    </row>
    <row r="56" spans="1:14" x14ac:dyDescent="0.2">
      <c r="A56" s="11">
        <v>1410743</v>
      </c>
      <c r="B56" s="11">
        <v>47</v>
      </c>
      <c r="C56" s="12" t="s">
        <v>64</v>
      </c>
      <c r="D56" s="32">
        <v>60.7050117</v>
      </c>
      <c r="E56" s="32">
        <v>10.99</v>
      </c>
      <c r="F56" s="33">
        <v>21.071300000000001</v>
      </c>
      <c r="G56" s="34">
        <v>2.5204499999999999</v>
      </c>
      <c r="H56" s="34">
        <v>27.0596</v>
      </c>
      <c r="I56" s="35">
        <v>67.470617042115578</v>
      </c>
      <c r="J56" s="32">
        <v>57.884231536926158</v>
      </c>
      <c r="K56" s="32">
        <v>8.6300000000000008</v>
      </c>
      <c r="L56" s="32">
        <v>117.27500000000001</v>
      </c>
      <c r="M56" s="32">
        <v>65.557500000000005</v>
      </c>
      <c r="N56" s="37"/>
    </row>
    <row r="57" spans="1:14" x14ac:dyDescent="0.2">
      <c r="A57" s="11">
        <v>1410744</v>
      </c>
      <c r="B57" s="11">
        <v>48</v>
      </c>
      <c r="C57" s="12" t="s">
        <v>65</v>
      </c>
      <c r="D57" s="32">
        <v>59.626840999999999</v>
      </c>
      <c r="E57" s="32">
        <v>10.119999999999999</v>
      </c>
      <c r="F57" s="33">
        <v>25.767299999999999</v>
      </c>
      <c r="G57" s="34">
        <v>2.6882999999999999</v>
      </c>
      <c r="H57" s="34">
        <v>35.309100000000001</v>
      </c>
      <c r="I57" s="35">
        <v>66.274797942689204</v>
      </c>
      <c r="J57" s="32">
        <v>58.444198078344421</v>
      </c>
      <c r="K57" s="32">
        <v>7.69</v>
      </c>
      <c r="L57" s="32">
        <v>102.377</v>
      </c>
      <c r="M57" s="32">
        <v>74.3018</v>
      </c>
      <c r="N57" s="37"/>
    </row>
    <row r="58" spans="1:14" x14ac:dyDescent="0.2">
      <c r="A58" s="87">
        <v>1410745</v>
      </c>
      <c r="B58" s="87">
        <v>49</v>
      </c>
      <c r="C58" s="88" t="s">
        <v>66</v>
      </c>
      <c r="D58" s="32">
        <v>63.471077219999998</v>
      </c>
      <c r="E58" s="32">
        <v>11.41</v>
      </c>
      <c r="F58" s="83">
        <v>33.568399999999997</v>
      </c>
      <c r="G58" s="34">
        <v>2.4966900000000001</v>
      </c>
      <c r="H58" s="34">
        <v>26.238099999999999</v>
      </c>
      <c r="I58" s="35">
        <v>66.429796618475862</v>
      </c>
      <c r="J58" s="84">
        <v>54.039099963113237</v>
      </c>
      <c r="K58" s="32">
        <v>8.8000000000000007</v>
      </c>
      <c r="L58" s="32">
        <v>121.565</v>
      </c>
      <c r="M58" s="32">
        <v>66.134200000000007</v>
      </c>
      <c r="N58" s="37"/>
    </row>
    <row r="59" spans="1:14" x14ac:dyDescent="0.2">
      <c r="A59" s="11">
        <v>1410746</v>
      </c>
      <c r="B59" s="11">
        <v>50</v>
      </c>
      <c r="C59" s="12" t="s">
        <v>67</v>
      </c>
      <c r="D59" s="32">
        <v>58.169451640000013</v>
      </c>
      <c r="E59" s="32">
        <v>9.82</v>
      </c>
      <c r="F59" s="33">
        <v>3.7602600000000002</v>
      </c>
      <c r="G59" s="34">
        <v>2.77827</v>
      </c>
      <c r="H59" s="34">
        <v>33.5822</v>
      </c>
      <c r="I59" s="35">
        <v>66.00906751623576</v>
      </c>
      <c r="J59" s="32">
        <v>60.645999628735851</v>
      </c>
      <c r="K59" s="32">
        <v>7.46</v>
      </c>
      <c r="L59" s="32">
        <v>114.807</v>
      </c>
      <c r="M59" s="32">
        <v>67.359200000000001</v>
      </c>
      <c r="N59" s="37"/>
    </row>
    <row r="60" spans="1:14" x14ac:dyDescent="0.2">
      <c r="A60" s="11">
        <v>1410747</v>
      </c>
      <c r="B60" s="11">
        <v>51</v>
      </c>
      <c r="C60" s="12" t="s">
        <v>68</v>
      </c>
      <c r="D60" s="32">
        <v>60.593476799999991</v>
      </c>
      <c r="E60" s="32">
        <v>9.4499999999999993</v>
      </c>
      <c r="F60" s="33">
        <v>17.177600000000002</v>
      </c>
      <c r="G60" s="34">
        <v>2.6219899999999998</v>
      </c>
      <c r="H60" s="34">
        <v>30.370100000000001</v>
      </c>
      <c r="I60" s="35">
        <v>66.278784909358151</v>
      </c>
      <c r="J60" s="32">
        <v>60.210681944187762</v>
      </c>
      <c r="K60" s="32">
        <v>7.24</v>
      </c>
      <c r="L60" s="32">
        <v>119.155</v>
      </c>
      <c r="M60" s="32">
        <v>70.739400000000003</v>
      </c>
      <c r="N60" s="37"/>
    </row>
    <row r="61" spans="1:14" x14ac:dyDescent="0.2">
      <c r="A61" s="11">
        <v>1410748</v>
      </c>
      <c r="B61" s="11">
        <v>52</v>
      </c>
      <c r="C61" s="12" t="s">
        <v>69</v>
      </c>
      <c r="D61" s="32">
        <v>58.95019594</v>
      </c>
      <c r="E61" s="32">
        <v>9.76</v>
      </c>
      <c r="F61" s="33">
        <v>19.818000000000001</v>
      </c>
      <c r="G61" s="34">
        <v>2.51871</v>
      </c>
      <c r="H61" s="34">
        <v>31.981200000000001</v>
      </c>
      <c r="I61" s="35">
        <v>65.906862745098039</v>
      </c>
      <c r="J61" s="32">
        <v>61.528449237634803</v>
      </c>
      <c r="K61" s="32">
        <v>7.42</v>
      </c>
      <c r="L61" s="32">
        <v>94.590100000000007</v>
      </c>
      <c r="M61" s="32">
        <v>66.526600000000002</v>
      </c>
      <c r="N61" s="37"/>
    </row>
    <row r="62" spans="1:14" x14ac:dyDescent="0.2">
      <c r="A62" s="11">
        <v>1410749</v>
      </c>
      <c r="B62" s="11">
        <v>53</v>
      </c>
      <c r="C62" s="12" t="s">
        <v>70</v>
      </c>
      <c r="D62" s="32">
        <v>58.875839339999999</v>
      </c>
      <c r="E62" s="32">
        <v>10.78</v>
      </c>
      <c r="F62" s="33">
        <v>24.1999</v>
      </c>
      <c r="G62" s="34">
        <v>2.4728400000000001</v>
      </c>
      <c r="H62" s="34">
        <v>29.059799999999999</v>
      </c>
      <c r="I62" s="35">
        <v>68.741575787280965</v>
      </c>
      <c r="J62" s="32">
        <v>56.096256684491983</v>
      </c>
      <c r="K62" s="32">
        <v>8.5500000000000007</v>
      </c>
      <c r="L62" s="32">
        <v>96.577600000000004</v>
      </c>
      <c r="M62" s="32">
        <v>65.444599999999994</v>
      </c>
      <c r="N62" s="37"/>
    </row>
    <row r="63" spans="1:14" x14ac:dyDescent="0.2">
      <c r="A63" s="11">
        <v>1410750</v>
      </c>
      <c r="B63" s="11">
        <v>54</v>
      </c>
      <c r="C63" s="12" t="s">
        <v>71</v>
      </c>
      <c r="D63" s="32">
        <v>59.723504579999997</v>
      </c>
      <c r="E63" s="32">
        <v>10.45</v>
      </c>
      <c r="F63" s="33">
        <v>16.430199999999999</v>
      </c>
      <c r="G63" s="34">
        <v>2.6477499999999998</v>
      </c>
      <c r="H63" s="34">
        <v>31.939299999999999</v>
      </c>
      <c r="I63" s="35">
        <v>67.417932386085255</v>
      </c>
      <c r="J63" s="32">
        <v>61.77325581395349</v>
      </c>
      <c r="K63" s="32">
        <v>8.16</v>
      </c>
      <c r="L63" s="32">
        <v>110.297</v>
      </c>
      <c r="M63" s="32">
        <v>69.717699999999994</v>
      </c>
      <c r="N63" s="37"/>
    </row>
    <row r="64" spans="1:14" x14ac:dyDescent="0.2">
      <c r="A64" s="11">
        <v>1410751</v>
      </c>
      <c r="B64" s="11">
        <v>55</v>
      </c>
      <c r="C64" s="12" t="s">
        <v>72</v>
      </c>
      <c r="D64" s="32">
        <v>59.626840999999999</v>
      </c>
      <c r="E64" s="32">
        <v>10.71</v>
      </c>
      <c r="F64" s="33">
        <v>16.909600000000001</v>
      </c>
      <c r="G64" s="34">
        <v>2.5596700000000001</v>
      </c>
      <c r="H64" s="34">
        <v>31.028099999999998</v>
      </c>
      <c r="I64" s="35">
        <v>68.173465637633214</v>
      </c>
      <c r="J64" s="32">
        <v>61.419586702605557</v>
      </c>
      <c r="K64" s="32">
        <v>8.24</v>
      </c>
      <c r="L64" s="32">
        <v>102.53</v>
      </c>
      <c r="M64" s="32">
        <v>67.551199999999994</v>
      </c>
      <c r="N64" s="37"/>
    </row>
    <row r="65" spans="1:14" x14ac:dyDescent="0.2">
      <c r="A65" s="11">
        <v>1410752</v>
      </c>
      <c r="B65" s="11">
        <v>56</v>
      </c>
      <c r="C65" s="12" t="s">
        <v>73</v>
      </c>
      <c r="D65" s="32">
        <v>60.734754339999988</v>
      </c>
      <c r="E65" s="32">
        <v>10.15</v>
      </c>
      <c r="F65" s="33">
        <v>19.8262</v>
      </c>
      <c r="G65" s="34">
        <v>2.6525599999999998</v>
      </c>
      <c r="H65" s="34">
        <v>31.219000000000001</v>
      </c>
      <c r="I65" s="35">
        <v>67.638769758608021</v>
      </c>
      <c r="J65" s="32">
        <v>57.989130434782609</v>
      </c>
      <c r="K65" s="32">
        <v>7.95</v>
      </c>
      <c r="L65" s="32">
        <v>121.628</v>
      </c>
      <c r="M65" s="32">
        <v>68.022499999999994</v>
      </c>
      <c r="N65" s="37"/>
    </row>
    <row r="66" spans="1:14" x14ac:dyDescent="0.2">
      <c r="A66" s="11">
        <v>1410753</v>
      </c>
      <c r="B66" s="11">
        <v>57</v>
      </c>
      <c r="C66" s="12" t="s">
        <v>74</v>
      </c>
      <c r="D66" s="32">
        <v>58.987374239999987</v>
      </c>
      <c r="E66" s="32">
        <v>10.4</v>
      </c>
      <c r="F66" s="33">
        <v>6.4151800000000003</v>
      </c>
      <c r="G66" s="34">
        <v>2.60425</v>
      </c>
      <c r="H66" s="34">
        <v>31.838000000000001</v>
      </c>
      <c r="I66" s="35">
        <v>67.758155506499889</v>
      </c>
      <c r="J66" s="32">
        <v>60.054298642533936</v>
      </c>
      <c r="K66" s="32">
        <v>7.89</v>
      </c>
      <c r="L66" s="32">
        <v>116.871</v>
      </c>
      <c r="M66" s="32">
        <v>67.985900000000001</v>
      </c>
      <c r="N66" s="37"/>
    </row>
    <row r="67" spans="1:14" x14ac:dyDescent="0.2">
      <c r="A67" s="11">
        <v>1410754</v>
      </c>
      <c r="B67" s="11">
        <v>58</v>
      </c>
      <c r="C67" s="12" t="s">
        <v>75</v>
      </c>
      <c r="D67" s="32">
        <v>59.188137059999988</v>
      </c>
      <c r="E67" s="32">
        <v>10.06</v>
      </c>
      <c r="F67" s="33">
        <v>13.4148</v>
      </c>
      <c r="G67" s="34">
        <v>2.71014</v>
      </c>
      <c r="H67" s="34">
        <v>35.487000000000002</v>
      </c>
      <c r="I67" s="35">
        <v>66.556372549019599</v>
      </c>
      <c r="J67" s="32">
        <v>56.656232737985633</v>
      </c>
      <c r="K67" s="32">
        <v>7.78</v>
      </c>
      <c r="L67" s="32">
        <v>127.536</v>
      </c>
      <c r="M67" s="32">
        <v>70.578100000000006</v>
      </c>
      <c r="N67" s="37"/>
    </row>
    <row r="68" spans="1:14" x14ac:dyDescent="0.2">
      <c r="A68" s="11">
        <v>1410755</v>
      </c>
      <c r="B68" s="11">
        <v>59</v>
      </c>
      <c r="C68" s="12" t="s">
        <v>76</v>
      </c>
      <c r="D68" s="32">
        <v>57.582034499999992</v>
      </c>
      <c r="E68" s="32">
        <v>13.57</v>
      </c>
      <c r="F68" s="33">
        <v>13.215299999999999</v>
      </c>
      <c r="G68" s="34">
        <v>2.6481599999999998</v>
      </c>
      <c r="H68" s="34">
        <v>32.948799999999999</v>
      </c>
      <c r="I68" s="35">
        <v>66.004658575456659</v>
      </c>
      <c r="J68" s="32">
        <v>57.057949479940547</v>
      </c>
      <c r="K68" s="32">
        <v>10.35</v>
      </c>
      <c r="L68" s="32">
        <v>141.54900000000001</v>
      </c>
      <c r="M68" s="32">
        <v>69.572699999999998</v>
      </c>
      <c r="N68" s="37"/>
    </row>
    <row r="69" spans="1:14" x14ac:dyDescent="0.2">
      <c r="A69" s="11">
        <v>1410756</v>
      </c>
      <c r="B69" s="11">
        <v>60</v>
      </c>
      <c r="C69" s="12" t="s">
        <v>77</v>
      </c>
      <c r="D69" s="32">
        <v>58.206629939999999</v>
      </c>
      <c r="E69" s="32">
        <v>10.67</v>
      </c>
      <c r="F69" s="33">
        <v>20.2775</v>
      </c>
      <c r="G69" s="34">
        <v>2.5152199999999998</v>
      </c>
      <c r="H69" s="34">
        <v>29.194299999999998</v>
      </c>
      <c r="I69" s="35">
        <v>68.507407860903641</v>
      </c>
      <c r="J69" s="32">
        <v>59.463806970509381</v>
      </c>
      <c r="K69" s="32">
        <v>8.51</v>
      </c>
      <c r="L69" s="32">
        <v>106.952</v>
      </c>
      <c r="M69" s="32">
        <v>66.726600000000005</v>
      </c>
      <c r="N69" s="37"/>
    </row>
    <row r="70" spans="1:14" x14ac:dyDescent="0.2">
      <c r="A70" s="11">
        <v>1410757</v>
      </c>
      <c r="B70" s="11">
        <v>61</v>
      </c>
      <c r="C70" s="12" t="s">
        <v>78</v>
      </c>
      <c r="D70" s="32">
        <v>59.589662700000012</v>
      </c>
      <c r="E70" s="32">
        <v>9.57</v>
      </c>
      <c r="F70" s="33">
        <v>17.703800000000001</v>
      </c>
      <c r="G70" s="34">
        <v>2.5881400000000001</v>
      </c>
      <c r="H70" s="34">
        <v>32.7087</v>
      </c>
      <c r="I70" s="35">
        <v>65.086945873132493</v>
      </c>
      <c r="J70" s="32">
        <v>62.709313264346179</v>
      </c>
      <c r="K70" s="32">
        <v>7.07</v>
      </c>
      <c r="L70" s="32">
        <v>97.879199999999997</v>
      </c>
      <c r="M70" s="32">
        <v>71.359099999999998</v>
      </c>
      <c r="N70" s="37"/>
    </row>
    <row r="71" spans="1:14" x14ac:dyDescent="0.2">
      <c r="A71" s="11">
        <v>1410758</v>
      </c>
      <c r="B71" s="11">
        <v>62</v>
      </c>
      <c r="C71" s="12" t="s">
        <v>79</v>
      </c>
      <c r="D71" s="32">
        <v>60.586041140000013</v>
      </c>
      <c r="E71" s="32">
        <v>11.11</v>
      </c>
      <c r="F71" s="33">
        <v>18.8352</v>
      </c>
      <c r="G71" s="34">
        <v>2.71109</v>
      </c>
      <c r="H71" s="34">
        <v>35.899099999999997</v>
      </c>
      <c r="I71" s="35">
        <v>67.312408043158413</v>
      </c>
      <c r="J71" s="32">
        <v>53.132969034608379</v>
      </c>
      <c r="K71" s="32">
        <v>8.67</v>
      </c>
      <c r="L71" s="32">
        <v>137.30699999999999</v>
      </c>
      <c r="M71" s="32">
        <v>67.963300000000004</v>
      </c>
      <c r="N71" s="37"/>
    </row>
    <row r="72" spans="1:14" x14ac:dyDescent="0.2">
      <c r="A72" s="11">
        <v>1410759</v>
      </c>
      <c r="B72" s="11">
        <v>63</v>
      </c>
      <c r="C72" s="12" t="s">
        <v>80</v>
      </c>
      <c r="D72" s="32">
        <v>58.719690479999997</v>
      </c>
      <c r="E72" s="32">
        <v>9.93</v>
      </c>
      <c r="F72" s="33">
        <v>10.9817</v>
      </c>
      <c r="G72" s="34">
        <v>2.71034</v>
      </c>
      <c r="H72" s="34">
        <v>34.5961</v>
      </c>
      <c r="I72" s="35">
        <v>67.540742556059314</v>
      </c>
      <c r="J72" s="32">
        <v>60.068940493468787</v>
      </c>
      <c r="K72" s="32">
        <v>7.73</v>
      </c>
      <c r="L72" s="32">
        <v>100.456</v>
      </c>
      <c r="M72" s="32">
        <v>71.895799999999994</v>
      </c>
      <c r="N72" s="37"/>
    </row>
    <row r="73" spans="1:14" x14ac:dyDescent="0.2">
      <c r="A73" s="11">
        <v>1410760</v>
      </c>
      <c r="B73" s="11">
        <v>64</v>
      </c>
      <c r="C73" s="12" t="s">
        <v>81</v>
      </c>
      <c r="D73" s="32">
        <v>57.84228259999999</v>
      </c>
      <c r="E73" s="32">
        <v>10.67</v>
      </c>
      <c r="F73" s="33">
        <v>19.824200000000001</v>
      </c>
      <c r="G73" s="34">
        <v>2.6556199999999999</v>
      </c>
      <c r="H73" s="34">
        <v>33.556199999999997</v>
      </c>
      <c r="I73" s="35">
        <v>66.00906751623576</v>
      </c>
      <c r="J73" s="32">
        <v>55.002784481158351</v>
      </c>
      <c r="K73" s="32">
        <v>8.32</v>
      </c>
      <c r="L73" s="32">
        <v>88.586600000000004</v>
      </c>
      <c r="M73" s="32">
        <v>66.633600000000001</v>
      </c>
      <c r="N73" s="37"/>
    </row>
    <row r="74" spans="1:14" x14ac:dyDescent="0.2">
      <c r="A74" s="11">
        <v>1410761</v>
      </c>
      <c r="B74" s="11">
        <v>65</v>
      </c>
      <c r="C74" s="12" t="s">
        <v>82</v>
      </c>
      <c r="D74" s="32">
        <v>60.42989227999999</v>
      </c>
      <c r="E74" s="32">
        <v>11.33</v>
      </c>
      <c r="F74" s="33">
        <v>4.0061299999999997</v>
      </c>
      <c r="G74" s="34">
        <v>2.6179100000000002</v>
      </c>
      <c r="H74" s="34">
        <v>31.0397</v>
      </c>
      <c r="I74" s="35">
        <v>65.853658536585371</v>
      </c>
      <c r="J74" s="32">
        <v>62.088218872138469</v>
      </c>
      <c r="K74" s="32">
        <v>8.34</v>
      </c>
      <c r="L74" s="32">
        <v>124.467</v>
      </c>
      <c r="M74" s="32">
        <v>70.162700000000001</v>
      </c>
      <c r="N74" s="37"/>
    </row>
    <row r="75" spans="1:14" x14ac:dyDescent="0.2">
      <c r="A75" s="11">
        <v>1410762</v>
      </c>
      <c r="B75" s="11">
        <v>66</v>
      </c>
      <c r="C75" s="12" t="s">
        <v>83</v>
      </c>
      <c r="D75" s="32">
        <v>60.7050117</v>
      </c>
      <c r="E75" s="32">
        <v>10.51</v>
      </c>
      <c r="F75" s="33">
        <v>10.074999999999999</v>
      </c>
      <c r="G75" s="34">
        <v>2.6587499999999999</v>
      </c>
      <c r="H75" s="34">
        <v>32.254600000000003</v>
      </c>
      <c r="I75" s="35">
        <v>68.64282214600685</v>
      </c>
      <c r="J75" s="32">
        <v>58.279800142755157</v>
      </c>
      <c r="K75" s="32">
        <v>8.0399999999999991</v>
      </c>
      <c r="L75" s="32">
        <v>116.849</v>
      </c>
      <c r="M75" s="32">
        <v>64.927800000000005</v>
      </c>
      <c r="N75" s="37"/>
    </row>
    <row r="76" spans="1:14" x14ac:dyDescent="0.2">
      <c r="A76" s="11">
        <v>1410763</v>
      </c>
      <c r="B76" s="11">
        <v>67</v>
      </c>
      <c r="C76" s="12" t="s">
        <v>84</v>
      </c>
      <c r="D76" s="32">
        <v>60.526555859999988</v>
      </c>
      <c r="E76" s="32">
        <v>10.62</v>
      </c>
      <c r="F76" s="33">
        <v>19.291399999999999</v>
      </c>
      <c r="G76" s="34">
        <v>2.62548</v>
      </c>
      <c r="H76" s="34">
        <v>30.212399999999999</v>
      </c>
      <c r="I76" s="35">
        <v>67.769202499081217</v>
      </c>
      <c r="J76" s="32">
        <v>57.881417208966013</v>
      </c>
      <c r="K76" s="32">
        <v>8.15</v>
      </c>
      <c r="L76" s="32">
        <v>124.616</v>
      </c>
      <c r="M76" s="32">
        <v>68.265600000000006</v>
      </c>
      <c r="N76" s="37"/>
    </row>
    <row r="77" spans="1:14" x14ac:dyDescent="0.2">
      <c r="A77" s="11">
        <v>1410764</v>
      </c>
      <c r="B77" s="11">
        <v>68</v>
      </c>
      <c r="C77" s="12" t="s">
        <v>85</v>
      </c>
      <c r="D77" s="32">
        <v>59.411206859999993</v>
      </c>
      <c r="E77" s="32">
        <v>10.57</v>
      </c>
      <c r="F77" s="33">
        <v>8.1920000000000002</v>
      </c>
      <c r="G77" s="34">
        <v>2.5959699999999999</v>
      </c>
      <c r="H77" s="34">
        <v>31.735399999999998</v>
      </c>
      <c r="I77" s="35">
        <v>65.666340029397347</v>
      </c>
      <c r="J77" s="32">
        <v>61.51837343779146</v>
      </c>
      <c r="K77" s="32">
        <v>7.7</v>
      </c>
      <c r="L77" s="32">
        <v>124.31699999999999</v>
      </c>
      <c r="M77" s="32">
        <v>73.210099999999997</v>
      </c>
      <c r="N77" s="37"/>
    </row>
    <row r="78" spans="1:14" x14ac:dyDescent="0.2">
      <c r="A78" s="11">
        <v>1410765</v>
      </c>
      <c r="B78" s="11">
        <v>69</v>
      </c>
      <c r="C78" s="12" t="s">
        <v>86</v>
      </c>
      <c r="D78" s="32">
        <v>59.835039479999992</v>
      </c>
      <c r="E78" s="32">
        <v>10.25</v>
      </c>
      <c r="F78" s="33">
        <v>8.1638000000000002</v>
      </c>
      <c r="G78" s="34">
        <v>2.5637099999999999</v>
      </c>
      <c r="H78" s="34">
        <v>31.781600000000001</v>
      </c>
      <c r="I78" s="35">
        <v>67.818627450980387</v>
      </c>
      <c r="J78" s="32">
        <v>58.709794000722788</v>
      </c>
      <c r="K78" s="32">
        <v>7.68</v>
      </c>
      <c r="L78" s="32">
        <v>116.111</v>
      </c>
      <c r="M78" s="32">
        <v>66.042500000000004</v>
      </c>
      <c r="N78" s="37"/>
    </row>
    <row r="79" spans="1:14" x14ac:dyDescent="0.2">
      <c r="A79" s="11">
        <v>1410766</v>
      </c>
      <c r="B79" s="11">
        <v>70</v>
      </c>
      <c r="C79" s="12" t="s">
        <v>87</v>
      </c>
      <c r="D79" s="32">
        <v>59.998623999999992</v>
      </c>
      <c r="E79" s="32">
        <v>10.92</v>
      </c>
      <c r="F79" s="33">
        <v>13.6469</v>
      </c>
      <c r="G79" s="34">
        <v>2.6352000000000002</v>
      </c>
      <c r="H79" s="34">
        <v>32.410800000000002</v>
      </c>
      <c r="I79" s="35">
        <v>67.981864967528495</v>
      </c>
      <c r="J79" s="32">
        <v>56.903388608507584</v>
      </c>
      <c r="K79" s="32">
        <v>8.4600000000000009</v>
      </c>
      <c r="L79" s="32">
        <v>122.803</v>
      </c>
      <c r="M79" s="32">
        <v>66.157399999999996</v>
      </c>
      <c r="N79" s="37"/>
    </row>
    <row r="80" spans="1:14" s="4" customFormat="1" x14ac:dyDescent="0.2">
      <c r="A80" s="40"/>
      <c r="B80" s="40"/>
      <c r="C80" s="41"/>
      <c r="D80" s="34"/>
      <c r="E80" s="34"/>
      <c r="F80" s="33"/>
      <c r="G80" s="34"/>
      <c r="H80" s="34"/>
      <c r="I80" s="35"/>
      <c r="J80" s="34"/>
      <c r="K80" s="34"/>
      <c r="L80" s="34"/>
      <c r="M80" s="34"/>
      <c r="N80" s="38"/>
    </row>
    <row r="81" spans="1:15" x14ac:dyDescent="0.2">
      <c r="A81" s="13"/>
      <c r="B81" s="13"/>
      <c r="C81" s="13" t="s">
        <v>88</v>
      </c>
      <c r="D81" s="36">
        <v>59.390811906857131</v>
      </c>
      <c r="E81" s="36">
        <v>10.48785714285715</v>
      </c>
      <c r="F81" s="36">
        <v>16.066393000000009</v>
      </c>
      <c r="G81" s="36">
        <v>2.6126457142857138</v>
      </c>
      <c r="H81" s="36">
        <v>32.433957142857139</v>
      </c>
      <c r="I81" s="36">
        <v>67.442001226212639</v>
      </c>
      <c r="J81" s="36">
        <v>59.43948365018727</v>
      </c>
      <c r="K81" s="36">
        <v>8.0115714285714308</v>
      </c>
      <c r="L81" s="36">
        <v>110.4110642857143</v>
      </c>
      <c r="M81" s="36">
        <v>68.01088285714286</v>
      </c>
      <c r="N81" s="37"/>
    </row>
    <row r="82" spans="1:15" x14ac:dyDescent="0.2">
      <c r="A82" s="13"/>
      <c r="B82" s="13"/>
      <c r="C82" s="13" t="s">
        <v>89</v>
      </c>
      <c r="D82" s="36">
        <f>_xlfn.STDEV.S(D10:D79)</f>
        <v>1.2004693849130528</v>
      </c>
      <c r="E82" s="36">
        <f t="shared" ref="E82:M82" si="0">_xlfn.STDEV.S(E10:E79)</f>
        <v>0.69380257154436487</v>
      </c>
      <c r="F82" s="36">
        <f t="shared" si="0"/>
        <v>6.1051899958148859</v>
      </c>
      <c r="G82" s="36">
        <f t="shared" si="0"/>
        <v>8.0757971376123269E-2</v>
      </c>
      <c r="H82" s="36">
        <f t="shared" si="0"/>
        <v>2.6305175754323304</v>
      </c>
      <c r="I82" s="36">
        <f t="shared" si="0"/>
        <v>1.2540640843803512</v>
      </c>
      <c r="J82" s="36">
        <f t="shared" si="0"/>
        <v>2.4539083113077376</v>
      </c>
      <c r="K82" s="36">
        <f t="shared" si="0"/>
        <v>0.55139516252756449</v>
      </c>
      <c r="L82" s="36">
        <f t="shared" si="0"/>
        <v>11.429460389902847</v>
      </c>
      <c r="M82" s="36">
        <f t="shared" si="0"/>
        <v>2.5119170089200513</v>
      </c>
      <c r="N82" s="37"/>
    </row>
    <row r="83" spans="1:15" ht="12.75" customHeight="1" x14ac:dyDescent="0.2">
      <c r="A83" s="82" t="s">
        <v>113</v>
      </c>
    </row>
    <row r="84" spans="1:15" s="4" customFormat="1" ht="12.75" customHeight="1" x14ac:dyDescent="0.2">
      <c r="A84" s="27" t="s">
        <v>114</v>
      </c>
      <c r="B84" s="38"/>
      <c r="C84" s="38"/>
      <c r="D84" s="38"/>
      <c r="E84" s="38"/>
      <c r="F84" s="38"/>
      <c r="G84" s="39"/>
      <c r="H84" s="39"/>
      <c r="I84" s="38"/>
      <c r="J84" s="38"/>
      <c r="K84" s="38"/>
      <c r="L84" s="38"/>
      <c r="M84" s="38"/>
      <c r="N84" s="38"/>
    </row>
    <row r="85" spans="1:15" x14ac:dyDescent="0.2">
      <c r="A85" s="86" t="s">
        <v>115</v>
      </c>
    </row>
    <row r="86" spans="1:15" s="4" customFormat="1" x14ac:dyDescent="0.2">
      <c r="A86" s="86"/>
      <c r="B86" s="38"/>
      <c r="C86" s="38"/>
      <c r="D86" s="38"/>
      <c r="E86" s="38"/>
      <c r="F86" s="38"/>
      <c r="G86" s="39"/>
      <c r="H86" s="39"/>
      <c r="I86" s="38"/>
      <c r="J86" s="38"/>
      <c r="K86" s="38"/>
      <c r="L86" s="38"/>
      <c r="M86" s="38"/>
      <c r="N86" s="38"/>
    </row>
    <row r="88" spans="1:15" ht="12.75" customHeight="1" x14ac:dyDescent="0.2">
      <c r="A88" s="28" t="s">
        <v>90</v>
      </c>
      <c r="B88" s="29"/>
      <c r="C88" s="30"/>
      <c r="D88" s="30"/>
      <c r="E88" s="30"/>
      <c r="F88" s="30"/>
      <c r="G88" s="31"/>
      <c r="H88" s="31"/>
      <c r="I88" s="30"/>
      <c r="J88" s="30"/>
      <c r="K88" s="30"/>
      <c r="L88" s="30"/>
      <c r="M88" s="30"/>
    </row>
    <row r="89" spans="1:15" ht="41.25" customHeight="1" thickBot="1" x14ac:dyDescent="0.25">
      <c r="A89" s="22" t="s">
        <v>5</v>
      </c>
      <c r="B89" s="22" t="s">
        <v>6</v>
      </c>
      <c r="C89" s="23" t="s">
        <v>7</v>
      </c>
      <c r="D89" s="54" t="s">
        <v>8</v>
      </c>
      <c r="E89" s="54" t="s">
        <v>9</v>
      </c>
      <c r="F89" s="54" t="s">
        <v>10</v>
      </c>
      <c r="G89" s="54" t="s">
        <v>11</v>
      </c>
      <c r="H89" s="54" t="s">
        <v>12</v>
      </c>
      <c r="I89" s="55" t="s">
        <v>13</v>
      </c>
      <c r="J89" s="56" t="s">
        <v>14</v>
      </c>
      <c r="K89" s="55" t="s">
        <v>15</v>
      </c>
      <c r="L89" s="54" t="s">
        <v>16</v>
      </c>
      <c r="M89" s="55" t="s">
        <v>17</v>
      </c>
      <c r="N89" s="57" t="s">
        <v>91</v>
      </c>
      <c r="O89" s="57" t="s">
        <v>109</v>
      </c>
    </row>
    <row r="90" spans="1:15" x14ac:dyDescent="0.2">
      <c r="A90" s="11">
        <v>1410697</v>
      </c>
      <c r="B90" s="11">
        <v>1</v>
      </c>
      <c r="C90" s="48" t="s">
        <v>18</v>
      </c>
      <c r="D90" s="52">
        <f>(D10-D$27)/D$82</f>
        <v>-1.8086364777701265</v>
      </c>
      <c r="E90" s="52">
        <f t="shared" ref="E90:M90" si="1">(E10-E$27)/E$82</f>
        <v>1.6142920852930009</v>
      </c>
      <c r="F90" s="52">
        <f t="shared" si="1"/>
        <v>1.6841081124499295</v>
      </c>
      <c r="G90" s="52">
        <f t="shared" si="1"/>
        <v>-2.3961721264485925</v>
      </c>
      <c r="H90" s="52">
        <f t="shared" si="1"/>
        <v>-2.7253571947040669</v>
      </c>
      <c r="I90" s="52">
        <f t="shared" si="1"/>
        <v>0.96805269722564879</v>
      </c>
      <c r="J90" s="52">
        <f t="shared" si="1"/>
        <v>-1.1372948881332281</v>
      </c>
      <c r="K90" s="52">
        <f t="shared" si="1"/>
        <v>1.469000918120148</v>
      </c>
      <c r="L90" s="52">
        <f t="shared" si="1"/>
        <v>-0.91605374556873642</v>
      </c>
      <c r="M90" s="52">
        <f t="shared" si="1"/>
        <v>0.19156683851067338</v>
      </c>
      <c r="N90" s="53">
        <f>0.15*D90+(-0.1*F90)+0.4*I90+0.15*J90+(-0.2*M90)</f>
        <v>-0.26139280494237133</v>
      </c>
      <c r="O90" s="65">
        <v>44</v>
      </c>
    </row>
    <row r="91" spans="1:15" ht="12" customHeight="1" x14ac:dyDescent="0.2">
      <c r="A91" s="11">
        <v>1410698</v>
      </c>
      <c r="B91" s="11">
        <v>2</v>
      </c>
      <c r="C91" s="48" t="s">
        <v>19</v>
      </c>
      <c r="D91" s="50">
        <f t="shared" ref="D91:M91" si="2">(D11-D$27)/D$82</f>
        <v>-2.1740801496483315</v>
      </c>
      <c r="E91" s="50">
        <f t="shared" si="2"/>
        <v>0.59094620979475732</v>
      </c>
      <c r="F91" s="50">
        <f t="shared" si="2"/>
        <v>1.4817884465842097</v>
      </c>
      <c r="G91" s="50">
        <f t="shared" si="2"/>
        <v>-2.3172944640772548</v>
      </c>
      <c r="H91" s="50">
        <f t="shared" si="2"/>
        <v>-2.052409780654167</v>
      </c>
      <c r="I91" s="50">
        <f t="shared" si="2"/>
        <v>-1.211895078842196</v>
      </c>
      <c r="J91" s="50">
        <f t="shared" si="2"/>
        <v>0.73188517599999692</v>
      </c>
      <c r="K91" s="50">
        <f t="shared" si="2"/>
        <v>0.88865487639366969</v>
      </c>
      <c r="L91" s="50">
        <f t="shared" si="2"/>
        <v>-1.1086262664853344</v>
      </c>
      <c r="M91" s="50">
        <f t="shared" si="2"/>
        <v>0.13109509543134926</v>
      </c>
      <c r="N91" s="51">
        <f t="shared" ref="N91:N154" si="3">0.15*D91+(-0.1*F91)+0.4*I91+0.15*J91+(-0.2*M91)</f>
        <v>-0.87548514132881949</v>
      </c>
      <c r="O91" s="64">
        <v>62</v>
      </c>
    </row>
    <row r="92" spans="1:15" ht="12.75" customHeight="1" x14ac:dyDescent="0.2">
      <c r="A92" s="11">
        <v>1410699</v>
      </c>
      <c r="B92" s="11">
        <v>3</v>
      </c>
      <c r="C92" s="48" t="s">
        <v>20</v>
      </c>
      <c r="D92" s="50">
        <f t="shared" ref="D92:M92" si="4">(D12-D$27)/D$82</f>
        <v>-0.82379675186104728</v>
      </c>
      <c r="E92" s="50">
        <f t="shared" si="4"/>
        <v>-1.3116123193005644</v>
      </c>
      <c r="F92" s="50">
        <f t="shared" si="4"/>
        <v>0.90369013966511202</v>
      </c>
      <c r="G92" s="50">
        <f t="shared" si="4"/>
        <v>-0.58087145083821801</v>
      </c>
      <c r="H92" s="50">
        <f t="shared" si="4"/>
        <v>-1.077620627390832</v>
      </c>
      <c r="I92" s="50">
        <f t="shared" si="4"/>
        <v>1.4457884533761391</v>
      </c>
      <c r="J92" s="50">
        <f t="shared" si="4"/>
        <v>1.1072934939750627</v>
      </c>
      <c r="K92" s="50">
        <f t="shared" si="4"/>
        <v>-1.0337413868252894</v>
      </c>
      <c r="L92" s="50">
        <f t="shared" si="4"/>
        <v>-0.53073371734670016</v>
      </c>
      <c r="M92" s="50">
        <f t="shared" si="4"/>
        <v>-0.90624013130859293</v>
      </c>
      <c r="N92" s="51">
        <f t="shared" si="3"/>
        <v>0.71171890496276546</v>
      </c>
      <c r="O92" s="64">
        <v>4</v>
      </c>
    </row>
    <row r="93" spans="1:15" x14ac:dyDescent="0.2">
      <c r="A93" s="11">
        <v>1410700</v>
      </c>
      <c r="B93" s="11">
        <v>4</v>
      </c>
      <c r="C93" s="48" t="s">
        <v>21</v>
      </c>
      <c r="D93" s="50">
        <f t="shared" ref="D93:M93" si="5">(D13-D$27)/D$82</f>
        <v>-0.4211893167409968</v>
      </c>
      <c r="E93" s="50">
        <f t="shared" si="5"/>
        <v>1.3692656080610275</v>
      </c>
      <c r="F93" s="50">
        <f t="shared" si="5"/>
        <v>2.0444736377666142</v>
      </c>
      <c r="G93" s="50">
        <f t="shared" si="5"/>
        <v>0.16605171937199867</v>
      </c>
      <c r="H93" s="50">
        <f t="shared" si="5"/>
        <v>-1.1584412240618351</v>
      </c>
      <c r="I93" s="50">
        <f t="shared" si="5"/>
        <v>1.0004747015914026</v>
      </c>
      <c r="J93" s="50">
        <f t="shared" si="5"/>
        <v>-2.3014212324234742</v>
      </c>
      <c r="K93" s="50">
        <f t="shared" si="5"/>
        <v>0.90679069019762171</v>
      </c>
      <c r="L93" s="50">
        <f t="shared" si="5"/>
        <v>-1.4266990254767942</v>
      </c>
      <c r="M93" s="50">
        <f t="shared" si="5"/>
        <v>-0.54145897144298993</v>
      </c>
      <c r="N93" s="51">
        <f t="shared" si="3"/>
        <v>-0.10435727122617298</v>
      </c>
      <c r="O93" s="64">
        <v>41</v>
      </c>
    </row>
    <row r="94" spans="1:15" x14ac:dyDescent="0.2">
      <c r="A94" s="11">
        <v>1410701</v>
      </c>
      <c r="B94" s="11">
        <v>5</v>
      </c>
      <c r="C94" s="48" t="s">
        <v>22</v>
      </c>
      <c r="D94" s="50">
        <f t="shared" ref="D94:M94" si="6">(D14-D$27)/D$82</f>
        <v>-0.70611150159519176</v>
      </c>
      <c r="E94" s="50">
        <f t="shared" si="6"/>
        <v>-0.24502647723197599</v>
      </c>
      <c r="F94" s="50">
        <f t="shared" si="6"/>
        <v>-0.80836796289437551</v>
      </c>
      <c r="G94" s="50">
        <f t="shared" si="6"/>
        <v>-0.5014984813248281</v>
      </c>
      <c r="H94" s="50">
        <f t="shared" si="6"/>
        <v>-0.95224606115331289</v>
      </c>
      <c r="I94" s="50">
        <f t="shared" si="6"/>
        <v>1.8756576798900839</v>
      </c>
      <c r="J94" s="50">
        <f t="shared" si="6"/>
        <v>0.37998882826903457</v>
      </c>
      <c r="K94" s="50">
        <f t="shared" si="6"/>
        <v>-0.29017302086323921</v>
      </c>
      <c r="L94" s="50">
        <f t="shared" si="6"/>
        <v>-0.84833401308829692</v>
      </c>
      <c r="M94" s="50">
        <f t="shared" si="6"/>
        <v>-0.65487832367010845</v>
      </c>
      <c r="N94" s="51">
        <f t="shared" si="3"/>
        <v>0.91315713198056925</v>
      </c>
      <c r="O94" s="64">
        <v>1</v>
      </c>
    </row>
    <row r="95" spans="1:15" x14ac:dyDescent="0.2">
      <c r="A95" s="11">
        <v>1410702</v>
      </c>
      <c r="B95" s="11">
        <v>6</v>
      </c>
      <c r="C95" s="48" t="s">
        <v>23</v>
      </c>
      <c r="D95" s="50">
        <f t="shared" ref="D95:M95" si="7">(D15-D$27)/D$82</f>
        <v>-1.858188162093451E-2</v>
      </c>
      <c r="E95" s="50">
        <f t="shared" si="7"/>
        <v>-0.79273272045638599</v>
      </c>
      <c r="F95" s="50">
        <f t="shared" si="7"/>
        <v>0.10778698131443899</v>
      </c>
      <c r="G95" s="50">
        <f t="shared" si="7"/>
        <v>-0.48762988134745266</v>
      </c>
      <c r="H95" s="50">
        <f t="shared" si="7"/>
        <v>-1.2249680557524525</v>
      </c>
      <c r="I95" s="50">
        <f t="shared" si="7"/>
        <v>0.8213985625058049</v>
      </c>
      <c r="J95" s="50">
        <f t="shared" si="7"/>
        <v>0.42261568620088064</v>
      </c>
      <c r="K95" s="50">
        <f t="shared" si="7"/>
        <v>-0.59848185553043043</v>
      </c>
      <c r="L95" s="50">
        <f t="shared" si="7"/>
        <v>-1.2499277754722973</v>
      </c>
      <c r="M95" s="50">
        <f t="shared" si="7"/>
        <v>-0.32843441764610493</v>
      </c>
      <c r="N95" s="51">
        <f t="shared" si="3"/>
        <v>0.44407268108709103</v>
      </c>
      <c r="O95" s="64">
        <v>8</v>
      </c>
    </row>
    <row r="96" spans="1:15" x14ac:dyDescent="0.2">
      <c r="A96" s="11">
        <v>1410703</v>
      </c>
      <c r="B96" s="11">
        <v>7</v>
      </c>
      <c r="C96" s="48" t="s">
        <v>24</v>
      </c>
      <c r="D96" s="50">
        <f t="shared" ref="D96:M96" si="8">(D16-D$27)/D$82</f>
        <v>2.3227352026157249</v>
      </c>
      <c r="E96" s="50">
        <f t="shared" si="8"/>
        <v>0.11530657752092625</v>
      </c>
      <c r="F96" s="50">
        <f t="shared" si="8"/>
        <v>3.0100455534712895</v>
      </c>
      <c r="G96" s="50">
        <f t="shared" si="8"/>
        <v>-1.4316852940932565</v>
      </c>
      <c r="H96" s="50">
        <f t="shared" si="8"/>
        <v>-3.2476878618064071</v>
      </c>
      <c r="I96" s="50">
        <f t="shared" si="8"/>
        <v>-0.41048059122073871</v>
      </c>
      <c r="J96" s="50">
        <f t="shared" si="8"/>
        <v>-1.3737060722363783</v>
      </c>
      <c r="K96" s="50">
        <f t="shared" si="8"/>
        <v>0.34458046227509537</v>
      </c>
      <c r="L96" s="50">
        <f t="shared" si="8"/>
        <v>0.35216010753716825</v>
      </c>
      <c r="M96" s="50">
        <f t="shared" si="8"/>
        <v>-1.4453502990375089</v>
      </c>
      <c r="N96" s="51">
        <f t="shared" si="3"/>
        <v>-3.3772362471020778E-2</v>
      </c>
      <c r="O96" s="64">
        <v>34</v>
      </c>
    </row>
    <row r="97" spans="1:15" x14ac:dyDescent="0.2">
      <c r="A97" s="11">
        <v>1410704</v>
      </c>
      <c r="B97" s="11">
        <v>8</v>
      </c>
      <c r="C97" s="48" t="s">
        <v>25</v>
      </c>
      <c r="D97" s="50">
        <f t="shared" ref="D97:M97" si="9">(D17-D$27)/D$82</f>
        <v>1.8581881620922672E-2</v>
      </c>
      <c r="E97" s="50">
        <f t="shared" si="9"/>
        <v>-0.3315064103726707</v>
      </c>
      <c r="F97" s="50">
        <f t="shared" si="9"/>
        <v>2.5318458574747162</v>
      </c>
      <c r="G97" s="50">
        <f t="shared" si="9"/>
        <v>1.065653316118891</v>
      </c>
      <c r="H97" s="50">
        <f t="shared" si="9"/>
        <v>0.49207046251620884</v>
      </c>
      <c r="I97" s="50">
        <f t="shared" si="9"/>
        <v>-2.6396390168824064</v>
      </c>
      <c r="J97" s="50">
        <f t="shared" si="9"/>
        <v>-0.90808454778801895</v>
      </c>
      <c r="K97" s="50">
        <f t="shared" si="9"/>
        <v>-0.19949395184347735</v>
      </c>
      <c r="L97" s="50">
        <f t="shared" si="9"/>
        <v>-0.77606463449805974</v>
      </c>
      <c r="M97" s="50">
        <f t="shared" si="9"/>
        <v>3.0316288209195275</v>
      </c>
      <c r="N97" s="51">
        <f t="shared" si="3"/>
        <v>-2.0487913566094038</v>
      </c>
      <c r="O97" s="64">
        <v>70</v>
      </c>
    </row>
    <row r="98" spans="1:15" x14ac:dyDescent="0.2">
      <c r="A98" s="11">
        <v>1410705</v>
      </c>
      <c r="B98" s="11">
        <v>9</v>
      </c>
      <c r="C98" s="48" t="s">
        <v>26</v>
      </c>
      <c r="D98" s="50">
        <f t="shared" ref="D98:M98" si="10">(D18-D$27)/D$82</f>
        <v>-1.4617746875128321</v>
      </c>
      <c r="E98" s="50">
        <f t="shared" si="10"/>
        <v>0.34591973256278391</v>
      </c>
      <c r="F98" s="50">
        <f t="shared" si="10"/>
        <v>1.5228846287131843</v>
      </c>
      <c r="G98" s="50">
        <f t="shared" si="10"/>
        <v>-2.3316583711966827</v>
      </c>
      <c r="H98" s="50">
        <f t="shared" si="10"/>
        <v>-2.4900422871812515</v>
      </c>
      <c r="I98" s="50">
        <f t="shared" si="10"/>
        <v>1.2613609666653365</v>
      </c>
      <c r="J98" s="50">
        <f t="shared" si="10"/>
        <v>-1.3087894619155573</v>
      </c>
      <c r="K98" s="50">
        <f t="shared" si="10"/>
        <v>0.81611162117785829</v>
      </c>
      <c r="L98" s="50">
        <f t="shared" si="10"/>
        <v>-1.2392536057531582</v>
      </c>
      <c r="M98" s="50">
        <f t="shared" si="10"/>
        <v>-1.1468531761877501</v>
      </c>
      <c r="N98" s="51">
        <f t="shared" si="3"/>
        <v>0.16604193661810782</v>
      </c>
      <c r="O98" s="64">
        <v>17</v>
      </c>
    </row>
    <row r="99" spans="1:15" x14ac:dyDescent="0.2">
      <c r="A99" s="11">
        <v>1410706</v>
      </c>
      <c r="B99" s="11">
        <v>10</v>
      </c>
      <c r="C99" s="48" t="s">
        <v>27</v>
      </c>
      <c r="D99" s="50">
        <f t="shared" ref="D99:M99" si="11">(D19-D$27)/D$82</f>
        <v>-0.33447386917667321</v>
      </c>
      <c r="E99" s="50">
        <f t="shared" si="11"/>
        <v>0.37474637694301804</v>
      </c>
      <c r="F99" s="50">
        <f t="shared" si="11"/>
        <v>2.4125047721850765</v>
      </c>
      <c r="G99" s="50">
        <f t="shared" si="11"/>
        <v>-1.7088096400697936</v>
      </c>
      <c r="H99" s="50">
        <f t="shared" si="11"/>
        <v>-1.8786797116106653</v>
      </c>
      <c r="I99" s="50">
        <f t="shared" si="11"/>
        <v>6.1845167507797769E-2</v>
      </c>
      <c r="J99" s="50">
        <f t="shared" si="11"/>
        <v>-0.83448175735151864</v>
      </c>
      <c r="K99" s="50">
        <f t="shared" si="11"/>
        <v>0.65288929694228659</v>
      </c>
      <c r="L99" s="50">
        <f t="shared" si="11"/>
        <v>-0.70545762660178746</v>
      </c>
      <c r="M99" s="50">
        <f t="shared" si="11"/>
        <v>0.10131704156477067</v>
      </c>
      <c r="N99" s="51">
        <f t="shared" si="3"/>
        <v>-0.41211916250757152</v>
      </c>
      <c r="O99" s="64">
        <v>49</v>
      </c>
    </row>
    <row r="100" spans="1:15" x14ac:dyDescent="0.2">
      <c r="A100" s="11">
        <v>1410707</v>
      </c>
      <c r="B100" s="11">
        <v>11</v>
      </c>
      <c r="C100" s="48" t="s">
        <v>28</v>
      </c>
      <c r="D100" s="50">
        <f t="shared" ref="D100:M100" si="12">(D20-D$27)/D$82</f>
        <v>-1.4060290426500464</v>
      </c>
      <c r="E100" s="50">
        <f t="shared" si="12"/>
        <v>-0.36033305475290223</v>
      </c>
      <c r="F100" s="50">
        <f t="shared" si="12"/>
        <v>1.1441904354800698</v>
      </c>
      <c r="G100" s="50">
        <f t="shared" si="12"/>
        <v>-1.5330994314278326</v>
      </c>
      <c r="H100" s="50">
        <f t="shared" si="12"/>
        <v>-2.2102114254243133</v>
      </c>
      <c r="I100" s="50">
        <f t="shared" si="12"/>
        <v>1.599088972306792</v>
      </c>
      <c r="J100" s="50">
        <f t="shared" si="12"/>
        <v>0.78502500330281166</v>
      </c>
      <c r="K100" s="50">
        <f t="shared" si="12"/>
        <v>-0.19949395184347735</v>
      </c>
      <c r="L100" s="50">
        <f t="shared" si="12"/>
        <v>-0.23719405007037755</v>
      </c>
      <c r="M100" s="50">
        <f t="shared" si="12"/>
        <v>-0.26310582620885986</v>
      </c>
      <c r="N100" s="51">
        <f t="shared" si="3"/>
        <v>0.48468710471439663</v>
      </c>
      <c r="O100" s="64">
        <v>7</v>
      </c>
    </row>
    <row r="101" spans="1:15" x14ac:dyDescent="0.2">
      <c r="A101" s="11">
        <v>1410708</v>
      </c>
      <c r="B101" s="11">
        <v>12</v>
      </c>
      <c r="C101" s="48" t="s">
        <v>29</v>
      </c>
      <c r="D101" s="50">
        <f t="shared" ref="D101:M101" si="13">(D21-D$27)/D$82</f>
        <v>-1.8210243988507238</v>
      </c>
      <c r="E101" s="50">
        <f t="shared" si="13"/>
        <v>0.36033305475290223</v>
      </c>
      <c r="F101" s="50">
        <f t="shared" si="13"/>
        <v>1.4700443403321275</v>
      </c>
      <c r="G101" s="50">
        <f t="shared" si="13"/>
        <v>-2.8256034186052656</v>
      </c>
      <c r="H101" s="50">
        <f t="shared" si="13"/>
        <v>-2.9755360971931868</v>
      </c>
      <c r="I101" s="50">
        <f t="shared" si="13"/>
        <v>0.62235784989208442</v>
      </c>
      <c r="J101" s="50">
        <f t="shared" si="13"/>
        <v>-0.74061037378774253</v>
      </c>
      <c r="K101" s="50">
        <f t="shared" si="13"/>
        <v>1.0881488282371454</v>
      </c>
      <c r="L101" s="50">
        <f t="shared" si="13"/>
        <v>-0.98106118902218109</v>
      </c>
      <c r="M101" s="50">
        <f t="shared" si="13"/>
        <v>-0.81065576321546695</v>
      </c>
      <c r="N101" s="51">
        <f t="shared" si="3"/>
        <v>-0.12017535732905543</v>
      </c>
      <c r="O101" s="64">
        <v>42</v>
      </c>
    </row>
    <row r="102" spans="1:15" x14ac:dyDescent="0.2">
      <c r="A102" s="11">
        <v>1410709</v>
      </c>
      <c r="B102" s="11">
        <v>13</v>
      </c>
      <c r="C102" s="48" t="s">
        <v>30</v>
      </c>
      <c r="D102" s="50">
        <f t="shared" ref="D102:M102" si="14">(D22-D$27)/D$82</f>
        <v>-1.3750592399485146</v>
      </c>
      <c r="E102" s="50">
        <f t="shared" si="14"/>
        <v>-1.2683723527302171</v>
      </c>
      <c r="F102" s="50">
        <f t="shared" si="14"/>
        <v>0.888784788633878</v>
      </c>
      <c r="G102" s="50">
        <f t="shared" si="14"/>
        <v>-1.2190747033686344</v>
      </c>
      <c r="H102" s="50">
        <f t="shared" si="14"/>
        <v>-1.5729604084929802</v>
      </c>
      <c r="I102" s="50">
        <f t="shared" si="14"/>
        <v>1.0709285488422864</v>
      </c>
      <c r="J102" s="50">
        <f t="shared" si="14"/>
        <v>0.90116170992373823</v>
      </c>
      <c r="K102" s="50">
        <f t="shared" si="14"/>
        <v>-0.54407441411857271</v>
      </c>
      <c r="L102" s="50">
        <f t="shared" si="14"/>
        <v>-0.52469668693177696</v>
      </c>
      <c r="M102" s="50">
        <f t="shared" si="14"/>
        <v>-0.72183913463747118</v>
      </c>
      <c r="N102" s="51">
        <f t="shared" si="3"/>
        <v>0.41277613809730462</v>
      </c>
      <c r="O102" s="64">
        <v>9</v>
      </c>
    </row>
    <row r="103" spans="1:15" x14ac:dyDescent="0.2">
      <c r="A103" s="11">
        <v>1410710</v>
      </c>
      <c r="B103" s="11">
        <v>14</v>
      </c>
      <c r="C103" s="48" t="s">
        <v>31</v>
      </c>
      <c r="D103" s="50">
        <f t="shared" ref="D103:M103" si="15">(D23-D$27)/D$82</f>
        <v>0.29111614539450259</v>
      </c>
      <c r="E103" s="50">
        <f t="shared" si="15"/>
        <v>-0.63418617636510977</v>
      </c>
      <c r="F103" s="50">
        <f t="shared" si="15"/>
        <v>1.496267930443123</v>
      </c>
      <c r="G103" s="50">
        <f t="shared" si="15"/>
        <v>-1.1113453999729281</v>
      </c>
      <c r="H103" s="50">
        <f t="shared" si="15"/>
        <v>-2.1832585547565135</v>
      </c>
      <c r="I103" s="50">
        <f t="shared" si="15"/>
        <v>-0.65152176029101083</v>
      </c>
      <c r="J103" s="50">
        <f t="shared" si="15"/>
        <v>-0.515695324056889</v>
      </c>
      <c r="K103" s="50">
        <f t="shared" si="15"/>
        <v>-0.1450865104316196</v>
      </c>
      <c r="L103" s="50">
        <f t="shared" si="15"/>
        <v>0.83144782656539551</v>
      </c>
      <c r="M103" s="50">
        <f t="shared" si="15"/>
        <v>1.0874164991519171</v>
      </c>
      <c r="N103" s="51">
        <f t="shared" si="3"/>
        <v>-0.661405673790458</v>
      </c>
      <c r="O103" s="64">
        <v>58</v>
      </c>
    </row>
    <row r="104" spans="1:15" x14ac:dyDescent="0.2">
      <c r="A104" s="11">
        <v>1410711</v>
      </c>
      <c r="B104" s="11">
        <v>15</v>
      </c>
      <c r="C104" s="48" t="s">
        <v>32</v>
      </c>
      <c r="D104" s="50">
        <f t="shared" ref="D104:M104" si="16">(D24-D$27)/D$82</f>
        <v>-2.3784808474785164</v>
      </c>
      <c r="E104" s="50">
        <f t="shared" si="16"/>
        <v>-0.518879598844181</v>
      </c>
      <c r="F104" s="50">
        <f t="shared" si="16"/>
        <v>-0.55919635627069775</v>
      </c>
      <c r="G104" s="50">
        <f t="shared" si="16"/>
        <v>-0.37952909759521253</v>
      </c>
      <c r="H104" s="50">
        <f t="shared" si="16"/>
        <v>0.20562493292260275</v>
      </c>
      <c r="I104" s="50">
        <f t="shared" si="16"/>
        <v>1.7697619670274438</v>
      </c>
      <c r="J104" s="50">
        <f t="shared" si="16"/>
        <v>-0.12904094759656584</v>
      </c>
      <c r="K104" s="50">
        <f t="shared" si="16"/>
        <v>-9.0679069019761846E-2</v>
      </c>
      <c r="L104" s="50">
        <f t="shared" si="16"/>
        <v>0.78035180102459856</v>
      </c>
      <c r="M104" s="50">
        <f t="shared" si="16"/>
        <v>1.6423711393927298</v>
      </c>
      <c r="N104" s="51">
        <f t="shared" si="3"/>
        <v>5.9221925298238998E-2</v>
      </c>
      <c r="O104" s="64">
        <v>23</v>
      </c>
    </row>
    <row r="105" spans="1:15" x14ac:dyDescent="0.2">
      <c r="A105" s="11">
        <v>1410712</v>
      </c>
      <c r="B105" s="11">
        <v>16</v>
      </c>
      <c r="C105" s="48" t="s">
        <v>33</v>
      </c>
      <c r="D105" s="50">
        <f t="shared" ref="D105:M105" si="17">(D25-D$27)/D$82</f>
        <v>-0.7742450675385868</v>
      </c>
      <c r="E105" s="50">
        <f t="shared" si="17"/>
        <v>0.89362597578719638</v>
      </c>
      <c r="F105" s="50">
        <f t="shared" si="17"/>
        <v>2.3715396261091244</v>
      </c>
      <c r="G105" s="50">
        <f t="shared" si="17"/>
        <v>-2.6654953849378527</v>
      </c>
      <c r="H105" s="50">
        <f t="shared" si="17"/>
        <v>-2.8864661733925474</v>
      </c>
      <c r="I105" s="50">
        <f t="shared" si="17"/>
        <v>1.3426257317669168</v>
      </c>
      <c r="J105" s="50">
        <f t="shared" si="17"/>
        <v>-2.2107719658192657</v>
      </c>
      <c r="K105" s="50">
        <f t="shared" si="17"/>
        <v>1.7591739389833874</v>
      </c>
      <c r="L105" s="50">
        <f t="shared" si="17"/>
        <v>-1.2280544768675041</v>
      </c>
      <c r="M105" s="50">
        <f t="shared" si="17"/>
        <v>-0.89584966064124361</v>
      </c>
      <c r="N105" s="51">
        <f t="shared" si="3"/>
        <v>3.1313707220425147E-2</v>
      </c>
      <c r="O105" s="64">
        <v>28</v>
      </c>
    </row>
    <row r="106" spans="1:15" x14ac:dyDescent="0.2">
      <c r="A106" s="11">
        <v>1410713</v>
      </c>
      <c r="B106" s="11">
        <v>17</v>
      </c>
      <c r="C106" s="48" t="s">
        <v>34</v>
      </c>
      <c r="D106" s="50">
        <f t="shared" ref="D106:M106" si="18">(D26-D$27)/D$82</f>
        <v>-0.46454704052314971</v>
      </c>
      <c r="E106" s="50">
        <f t="shared" si="18"/>
        <v>0.38915969913313381</v>
      </c>
      <c r="F106" s="50">
        <f t="shared" si="18"/>
        <v>-0.23521626697685202</v>
      </c>
      <c r="G106" s="50">
        <f t="shared" si="18"/>
        <v>-0.4570446653259112</v>
      </c>
      <c r="H106" s="50">
        <f t="shared" si="18"/>
        <v>-7.0366380262476283E-2</v>
      </c>
      <c r="I106" s="50">
        <f t="shared" si="18"/>
        <v>0.38749089017551053</v>
      </c>
      <c r="J106" s="50">
        <f t="shared" si="18"/>
        <v>-0.52563819939776968</v>
      </c>
      <c r="K106" s="50">
        <f t="shared" si="18"/>
        <v>0.72543255215809799</v>
      </c>
      <c r="L106" s="50">
        <f t="shared" si="18"/>
        <v>0.25408023659327639</v>
      </c>
      <c r="M106" s="50">
        <f t="shared" si="18"/>
        <v>-0.69886863051846604</v>
      </c>
      <c r="N106" s="51">
        <f t="shared" si="3"/>
        <v>0.16976392288344475</v>
      </c>
      <c r="O106" s="64">
        <v>16</v>
      </c>
    </row>
    <row r="107" spans="1:15" x14ac:dyDescent="0.2">
      <c r="A107" s="42">
        <v>1410714</v>
      </c>
      <c r="B107" s="42">
        <v>18</v>
      </c>
      <c r="C107" s="49" t="s">
        <v>35</v>
      </c>
      <c r="D107" s="61">
        <f t="shared" ref="D107:M107" si="19">(D27-D$27)/D$82</f>
        <v>0</v>
      </c>
      <c r="E107" s="61">
        <f t="shared" si="19"/>
        <v>0</v>
      </c>
      <c r="F107" s="61">
        <f t="shared" si="19"/>
        <v>0</v>
      </c>
      <c r="G107" s="61">
        <f t="shared" si="19"/>
        <v>0</v>
      </c>
      <c r="H107" s="61">
        <f t="shared" si="19"/>
        <v>0</v>
      </c>
      <c r="I107" s="61">
        <f t="shared" si="19"/>
        <v>0</v>
      </c>
      <c r="J107" s="61">
        <f t="shared" si="19"/>
        <v>0</v>
      </c>
      <c r="K107" s="61">
        <f t="shared" si="19"/>
        <v>0</v>
      </c>
      <c r="L107" s="61">
        <f t="shared" si="19"/>
        <v>0</v>
      </c>
      <c r="M107" s="61">
        <f t="shared" si="19"/>
        <v>0</v>
      </c>
      <c r="N107" s="62">
        <f t="shared" si="3"/>
        <v>0</v>
      </c>
      <c r="O107" s="66">
        <v>32</v>
      </c>
    </row>
    <row r="108" spans="1:15" x14ac:dyDescent="0.2">
      <c r="A108" s="11">
        <v>1410715</v>
      </c>
      <c r="B108" s="11">
        <v>19</v>
      </c>
      <c r="C108" s="48" t="s">
        <v>36</v>
      </c>
      <c r="D108" s="50">
        <f t="shared" ref="D108:M108" si="20">(D28-D$27)/D$82</f>
        <v>-0.92909408104630531</v>
      </c>
      <c r="E108" s="50">
        <f t="shared" si="20"/>
        <v>-0.30267976599243912</v>
      </c>
      <c r="F108" s="50">
        <f t="shared" si="20"/>
        <v>1.5177906021519605</v>
      </c>
      <c r="G108" s="50">
        <f t="shared" si="20"/>
        <v>-1.5260413046536343</v>
      </c>
      <c r="H108" s="50">
        <f t="shared" si="20"/>
        <v>-2.1991869790298684</v>
      </c>
      <c r="I108" s="50">
        <f t="shared" si="20"/>
        <v>-1.6844348687064439</v>
      </c>
      <c r="J108" s="50">
        <f t="shared" si="20"/>
        <v>1.2003034634188421</v>
      </c>
      <c r="K108" s="50">
        <f t="shared" si="20"/>
        <v>-0.85238324878576399</v>
      </c>
      <c r="L108" s="50">
        <f t="shared" si="20"/>
        <v>-0.85410856391996126</v>
      </c>
      <c r="M108" s="50">
        <f t="shared" si="20"/>
        <v>1.3318115161130606</v>
      </c>
      <c r="N108" s="51">
        <f t="shared" si="3"/>
        <v>-1.0512339035645053</v>
      </c>
      <c r="O108" s="64">
        <v>66</v>
      </c>
    </row>
    <row r="109" spans="1:15" x14ac:dyDescent="0.2">
      <c r="A109" s="11">
        <v>1410716</v>
      </c>
      <c r="B109" s="11">
        <v>20</v>
      </c>
      <c r="C109" s="48" t="s">
        <v>37</v>
      </c>
      <c r="D109" s="50">
        <f t="shared" ref="D109:M109" si="21">(D29-D$27)/D$82</f>
        <v>-1.2697619107632743</v>
      </c>
      <c r="E109" s="50">
        <f t="shared" si="21"/>
        <v>1.8016652737645111</v>
      </c>
      <c r="F109" s="50">
        <f t="shared" si="21"/>
        <v>2.0107482336201183</v>
      </c>
      <c r="G109" s="50">
        <f t="shared" si="21"/>
        <v>-1.2599375425876931</v>
      </c>
      <c r="H109" s="50">
        <f t="shared" si="21"/>
        <v>-1.814889983852461</v>
      </c>
      <c r="I109" s="50">
        <f t="shared" si="21"/>
        <v>-0.20841977944591061</v>
      </c>
      <c r="J109" s="50">
        <f t="shared" si="21"/>
        <v>-0.47278005676061891</v>
      </c>
      <c r="K109" s="50">
        <f t="shared" si="21"/>
        <v>1.5959516147478123</v>
      </c>
      <c r="L109" s="50">
        <f t="shared" si="21"/>
        <v>1.0599800503882735</v>
      </c>
      <c r="M109" s="50">
        <f t="shared" si="21"/>
        <v>0.52740595939097823</v>
      </c>
      <c r="N109" s="51">
        <f t="shared" si="3"/>
        <v>-0.6513052221471558</v>
      </c>
      <c r="O109" s="64">
        <v>56</v>
      </c>
    </row>
    <row r="110" spans="1:15" x14ac:dyDescent="0.2">
      <c r="A110" s="11">
        <v>1410717</v>
      </c>
      <c r="B110" s="11">
        <v>21</v>
      </c>
      <c r="C110" s="48" t="s">
        <v>38</v>
      </c>
      <c r="D110" s="50">
        <f t="shared" ref="D110:M110" si="22">(D30-D$27)/D$82</f>
        <v>-0.20440069783018491</v>
      </c>
      <c r="E110" s="50">
        <f t="shared" si="22"/>
        <v>0.33150641037266809</v>
      </c>
      <c r="F110" s="50">
        <f t="shared" si="22"/>
        <v>1.6436834900926922</v>
      </c>
      <c r="G110" s="50">
        <f t="shared" si="22"/>
        <v>-0.76487805410950294</v>
      </c>
      <c r="H110" s="50">
        <f t="shared" si="22"/>
        <v>-2.8248813349132322</v>
      </c>
      <c r="I110" s="50">
        <f t="shared" si="22"/>
        <v>-2.2960277683246604</v>
      </c>
      <c r="J110" s="50">
        <f t="shared" si="22"/>
        <v>-1.4992880343999826</v>
      </c>
      <c r="K110" s="50">
        <f t="shared" si="22"/>
        <v>0.48966697270671494</v>
      </c>
      <c r="L110" s="50">
        <f t="shared" si="22"/>
        <v>-2.7308638321695367</v>
      </c>
      <c r="M110" s="50">
        <f t="shared" si="22"/>
        <v>-0.65877972644941907</v>
      </c>
      <c r="N110" s="51">
        <f t="shared" si="3"/>
        <v>-1.2065768208837748</v>
      </c>
      <c r="O110" s="64">
        <v>68</v>
      </c>
    </row>
    <row r="111" spans="1:15" x14ac:dyDescent="0.2">
      <c r="A111" s="11">
        <v>1410718</v>
      </c>
      <c r="B111" s="11">
        <v>22</v>
      </c>
      <c r="C111" s="48" t="s">
        <v>39</v>
      </c>
      <c r="D111" s="50">
        <f t="shared" ref="D111:M111" si="23">(D31-D$27)/D$82</f>
        <v>-0.5698443697084018</v>
      </c>
      <c r="E111" s="50">
        <f t="shared" si="23"/>
        <v>0.14413322190116037</v>
      </c>
      <c r="F111" s="50">
        <f t="shared" si="23"/>
        <v>1.0563307619289268</v>
      </c>
      <c r="G111" s="50">
        <f t="shared" si="23"/>
        <v>-0.63176425968377292</v>
      </c>
      <c r="H111" s="50">
        <f t="shared" si="23"/>
        <v>-0.3672661262646067</v>
      </c>
      <c r="I111" s="50">
        <f t="shared" si="23"/>
        <v>0.63563665852734963</v>
      </c>
      <c r="J111" s="50">
        <f t="shared" si="23"/>
        <v>-1.5350404161700479</v>
      </c>
      <c r="K111" s="50">
        <f t="shared" si="23"/>
        <v>1.8135813803952048E-2</v>
      </c>
      <c r="L111" s="50">
        <f t="shared" si="23"/>
        <v>-2.6609655191480592</v>
      </c>
      <c r="M111" s="50">
        <f t="shared" si="23"/>
        <v>-0.84807738171089941</v>
      </c>
      <c r="N111" s="51">
        <f t="shared" si="3"/>
        <v>2.5043456784596407E-3</v>
      </c>
      <c r="O111" s="64">
        <v>31</v>
      </c>
    </row>
    <row r="112" spans="1:15" x14ac:dyDescent="0.2">
      <c r="A112" s="11">
        <v>1410719</v>
      </c>
      <c r="B112" s="11">
        <v>23</v>
      </c>
      <c r="C112" s="48" t="s">
        <v>40</v>
      </c>
      <c r="D112" s="50">
        <f t="shared" ref="D112:M112" si="24">(D32-D$27)/D$82</f>
        <v>-1.2387921080609196E-2</v>
      </c>
      <c r="E112" s="50">
        <f t="shared" si="24"/>
        <v>0.95127926454765954</v>
      </c>
      <c r="F112" s="50">
        <f t="shared" si="24"/>
        <v>2.0539901311173252</v>
      </c>
      <c r="G112" s="50">
        <f t="shared" si="24"/>
        <v>2.8480160667829529E-2</v>
      </c>
      <c r="H112" s="50">
        <f t="shared" si="24"/>
        <v>-1.1908683025944611</v>
      </c>
      <c r="I112" s="50">
        <f t="shared" si="24"/>
        <v>0.1593727298529509</v>
      </c>
      <c r="J112" s="50">
        <f t="shared" si="24"/>
        <v>-1.3247620776835298</v>
      </c>
      <c r="K112" s="50">
        <f t="shared" si="24"/>
        <v>1.2695069662766691</v>
      </c>
      <c r="L112" s="50">
        <f t="shared" si="24"/>
        <v>-1.233479054921494</v>
      </c>
      <c r="M112" s="50">
        <f t="shared" si="24"/>
        <v>-1.2441891945083234</v>
      </c>
      <c r="N112" s="51">
        <f t="shared" si="3"/>
        <v>-9.3384582083508333E-2</v>
      </c>
      <c r="O112" s="64">
        <v>37</v>
      </c>
    </row>
    <row r="113" spans="1:15" x14ac:dyDescent="0.2">
      <c r="A113" s="11">
        <v>1410720</v>
      </c>
      <c r="B113" s="11">
        <v>24</v>
      </c>
      <c r="C113" s="48" t="s">
        <v>41</v>
      </c>
      <c r="D113" s="50">
        <f t="shared" ref="D113:M113" si="25">(D33-D$27)/D$82</f>
        <v>-1.3193135950857346</v>
      </c>
      <c r="E113" s="50">
        <f t="shared" si="25"/>
        <v>0.74949275388603609</v>
      </c>
      <c r="F113" s="50">
        <f t="shared" si="25"/>
        <v>2.515482730353614</v>
      </c>
      <c r="G113" s="50">
        <f t="shared" si="25"/>
        <v>-2.0433896145240422</v>
      </c>
      <c r="H113" s="50">
        <f t="shared" si="25"/>
        <v>-2.9760683118467108</v>
      </c>
      <c r="I113" s="50">
        <f t="shared" si="25"/>
        <v>1.3120626109216174</v>
      </c>
      <c r="J113" s="50">
        <f t="shared" si="25"/>
        <v>-1.4744301282316348</v>
      </c>
      <c r="K113" s="50">
        <f t="shared" si="25"/>
        <v>1.1969637110608609</v>
      </c>
      <c r="L113" s="50">
        <f t="shared" si="25"/>
        <v>-1.3728557136312347</v>
      </c>
      <c r="M113" s="50">
        <f t="shared" si="25"/>
        <v>-1.05262235599765</v>
      </c>
      <c r="N113" s="51">
        <f t="shared" si="3"/>
        <v>6.473968403521016E-2</v>
      </c>
      <c r="O113" s="64">
        <v>22</v>
      </c>
    </row>
    <row r="114" spans="1:15" x14ac:dyDescent="0.2">
      <c r="A114" s="11">
        <v>1410721</v>
      </c>
      <c r="B114" s="11">
        <v>25</v>
      </c>
      <c r="C114" s="48" t="s">
        <v>42</v>
      </c>
      <c r="D114" s="50">
        <f t="shared" ref="D114:M114" si="26">(D34-D$27)/D$82</f>
        <v>-1.6166237010205566</v>
      </c>
      <c r="E114" s="50">
        <f t="shared" si="26"/>
        <v>-0.67742614293545711</v>
      </c>
      <c r="F114" s="50">
        <f t="shared" si="26"/>
        <v>1.0383460636516795</v>
      </c>
      <c r="G114" s="50">
        <f t="shared" si="26"/>
        <v>-1.6886258740312878</v>
      </c>
      <c r="H114" s="50">
        <f t="shared" si="26"/>
        <v>-2.1832585547565135</v>
      </c>
      <c r="I114" s="50">
        <f t="shared" si="26"/>
        <v>0.83961971758260867</v>
      </c>
      <c r="J114" s="50">
        <f t="shared" si="26"/>
        <v>0.48121250305368324</v>
      </c>
      <c r="K114" s="50">
        <f t="shared" si="26"/>
        <v>-0.12695069662766756</v>
      </c>
      <c r="L114" s="50">
        <f t="shared" si="26"/>
        <v>-0.13526447857204113</v>
      </c>
      <c r="M114" s="50">
        <f t="shared" si="26"/>
        <v>-0.47597113907597738</v>
      </c>
      <c r="N114" s="51">
        <f t="shared" si="3"/>
        <v>0.15689582878804004</v>
      </c>
      <c r="O114" s="64">
        <v>19</v>
      </c>
    </row>
    <row r="115" spans="1:15" x14ac:dyDescent="0.2">
      <c r="A115" s="11">
        <v>1410722</v>
      </c>
      <c r="B115" s="11">
        <v>26</v>
      </c>
      <c r="C115" s="48" t="s">
        <v>43</v>
      </c>
      <c r="D115" s="50">
        <f t="shared" ref="D115:M115" si="27">(D35-D$27)/D$82</f>
        <v>0.22298257945110758</v>
      </c>
      <c r="E115" s="50">
        <f t="shared" si="27"/>
        <v>0.64859949855522303</v>
      </c>
      <c r="F115" s="50">
        <f t="shared" si="27"/>
        <v>1.2198473765935538</v>
      </c>
      <c r="G115" s="50">
        <f t="shared" si="27"/>
        <v>-1.4640040851119707</v>
      </c>
      <c r="H115" s="50">
        <f t="shared" si="27"/>
        <v>-2.594508420601719</v>
      </c>
      <c r="I115" s="50">
        <f t="shared" si="27"/>
        <v>1.2174389754438248</v>
      </c>
      <c r="J115" s="50">
        <f t="shared" si="27"/>
        <v>-1.5311361154859886</v>
      </c>
      <c r="K115" s="50">
        <f t="shared" si="27"/>
        <v>0.88865487639366969</v>
      </c>
      <c r="L115" s="50">
        <f t="shared" si="27"/>
        <v>-0.27516609644829815</v>
      </c>
      <c r="M115" s="50">
        <f t="shared" si="27"/>
        <v>-1.7065452340891538</v>
      </c>
      <c r="N115" s="51">
        <f t="shared" si="3"/>
        <v>0.5100768689307732</v>
      </c>
      <c r="O115" s="64">
        <v>6</v>
      </c>
    </row>
    <row r="116" spans="1:15" x14ac:dyDescent="0.2">
      <c r="A116" s="11">
        <v>1410723</v>
      </c>
      <c r="B116" s="11">
        <v>27</v>
      </c>
      <c r="C116" s="48" t="s">
        <v>44</v>
      </c>
      <c r="D116" s="50">
        <f t="shared" ref="D116:M116" si="28">(D36-D$27)/D$82</f>
        <v>-0.4149953562006774</v>
      </c>
      <c r="E116" s="50">
        <f t="shared" si="28"/>
        <v>-0.23061315504185764</v>
      </c>
      <c r="F116" s="50">
        <f t="shared" si="28"/>
        <v>0.40819368466965583</v>
      </c>
      <c r="G116" s="50">
        <f t="shared" si="28"/>
        <v>-0.73379753094591449</v>
      </c>
      <c r="H116" s="50">
        <f t="shared" si="28"/>
        <v>-1.5537246503012918</v>
      </c>
      <c r="I116" s="50">
        <f t="shared" si="28"/>
        <v>1.6795147448373984</v>
      </c>
      <c r="J116" s="50">
        <f t="shared" si="28"/>
        <v>-0.54543315276803339</v>
      </c>
      <c r="K116" s="50">
        <f t="shared" si="28"/>
        <v>-0.32644464847114329</v>
      </c>
      <c r="L116" s="50">
        <f t="shared" si="28"/>
        <v>-1.0356569423397441</v>
      </c>
      <c r="M116" s="50">
        <f t="shared" si="28"/>
        <v>-1.5008059528291446</v>
      </c>
      <c r="N116" s="51">
        <f t="shared" si="3"/>
        <v>0.78708344368851613</v>
      </c>
      <c r="O116" s="64">
        <v>2</v>
      </c>
    </row>
    <row r="117" spans="1:15" x14ac:dyDescent="0.2">
      <c r="A117" s="11">
        <v>1410724</v>
      </c>
      <c r="B117" s="11">
        <v>28</v>
      </c>
      <c r="C117" s="48" t="s">
        <v>45</v>
      </c>
      <c r="D117" s="50">
        <f t="shared" ref="D117:M117" si="29">(D37-D$27)/D$82</f>
        <v>-1.5918478588593263</v>
      </c>
      <c r="E117" s="50">
        <f t="shared" si="29"/>
        <v>2.2773049060383399</v>
      </c>
      <c r="F117" s="50">
        <f t="shared" si="29"/>
        <v>1.3305400823837525</v>
      </c>
      <c r="G117" s="50">
        <f t="shared" si="29"/>
        <v>-0.13348527478226382</v>
      </c>
      <c r="H117" s="50">
        <f t="shared" si="29"/>
        <v>-0.98140382110000191</v>
      </c>
      <c r="I117" s="50">
        <f t="shared" si="29"/>
        <v>-1.3248608009147374E-2</v>
      </c>
      <c r="J117" s="50">
        <f t="shared" si="29"/>
        <v>-1.27354784411897</v>
      </c>
      <c r="K117" s="50">
        <f t="shared" si="29"/>
        <v>1.6503590561596717</v>
      </c>
      <c r="L117" s="50">
        <f t="shared" si="29"/>
        <v>-0.7237437042353948</v>
      </c>
      <c r="M117" s="50">
        <f t="shared" si="29"/>
        <v>0.42545195410714348</v>
      </c>
      <c r="N117" s="51">
        <f t="shared" si="3"/>
        <v>-0.65325319771020729</v>
      </c>
      <c r="O117" s="64">
        <v>57</v>
      </c>
    </row>
    <row r="118" spans="1:15" x14ac:dyDescent="0.2">
      <c r="A118" s="11">
        <v>1410725</v>
      </c>
      <c r="B118" s="11">
        <v>29</v>
      </c>
      <c r="C118" s="48" t="s">
        <v>46</v>
      </c>
      <c r="D118" s="50">
        <f t="shared" ref="D118:M118" si="30">(D38-D$27)/D$82</f>
        <v>-0.7742450675385868</v>
      </c>
      <c r="E118" s="50">
        <f t="shared" si="30"/>
        <v>2.2773049060383399</v>
      </c>
      <c r="F118" s="50">
        <f t="shared" si="30"/>
        <v>0.31566585172960987</v>
      </c>
      <c r="G118" s="50">
        <f t="shared" si="30"/>
        <v>-1.891825629056979</v>
      </c>
      <c r="H118" s="50">
        <f t="shared" si="30"/>
        <v>-2.0018113732369018</v>
      </c>
      <c r="I118" s="50">
        <f t="shared" si="30"/>
        <v>0.39381812939234201</v>
      </c>
      <c r="J118" s="50">
        <f t="shared" si="30"/>
        <v>-0.67478099225646282</v>
      </c>
      <c r="K118" s="50">
        <f t="shared" si="30"/>
        <v>2.6841004429849611</v>
      </c>
      <c r="L118" s="50">
        <f t="shared" si="30"/>
        <v>-0.75944092755841719</v>
      </c>
      <c r="M118" s="50">
        <f t="shared" si="30"/>
        <v>-0.63553055070332243</v>
      </c>
      <c r="N118" s="51">
        <f t="shared" si="3"/>
        <v>3.571286775538289E-2</v>
      </c>
      <c r="O118" s="64">
        <v>27</v>
      </c>
    </row>
    <row r="119" spans="1:15" x14ac:dyDescent="0.2">
      <c r="A119" s="11">
        <v>1410726</v>
      </c>
      <c r="B119" s="11">
        <v>30</v>
      </c>
      <c r="C119" s="48" t="s">
        <v>47</v>
      </c>
      <c r="D119" s="50">
        <f t="shared" ref="D119:M119" si="31">(D39-D$27)/D$82</f>
        <v>-1.313119634545439</v>
      </c>
      <c r="E119" s="50">
        <f t="shared" si="31"/>
        <v>-0.30267976599243912</v>
      </c>
      <c r="F119" s="50">
        <f t="shared" si="31"/>
        <v>1.1231427694634368</v>
      </c>
      <c r="G119" s="50">
        <f t="shared" si="31"/>
        <v>-1.0694919464697701</v>
      </c>
      <c r="H119" s="50">
        <f t="shared" si="31"/>
        <v>-1.6659078961978708</v>
      </c>
      <c r="I119" s="50">
        <f t="shared" si="31"/>
        <v>0.92179434074473465</v>
      </c>
      <c r="J119" s="50">
        <f t="shared" si="31"/>
        <v>0.45101356750654081</v>
      </c>
      <c r="K119" s="50">
        <f t="shared" si="31"/>
        <v>0.19949395184347574</v>
      </c>
      <c r="L119" s="50">
        <f t="shared" si="31"/>
        <v>-0.4308164893200056</v>
      </c>
      <c r="M119" s="50">
        <f t="shared" si="31"/>
        <v>-1.2733302846558323</v>
      </c>
      <c r="N119" s="51">
        <f t="shared" si="3"/>
        <v>0.38175360622688193</v>
      </c>
      <c r="O119" s="64">
        <v>10</v>
      </c>
    </row>
    <row r="120" spans="1:15" x14ac:dyDescent="0.2">
      <c r="A120" s="11">
        <v>1410727</v>
      </c>
      <c r="B120" s="11">
        <v>31</v>
      </c>
      <c r="C120" s="48" t="s">
        <v>48</v>
      </c>
      <c r="D120" s="50">
        <f t="shared" ref="D120:M120" si="32">(D40-D$27)/D$82</f>
        <v>0.71849942267579503</v>
      </c>
      <c r="E120" s="50">
        <f t="shared" si="32"/>
        <v>0.14413322190116037</v>
      </c>
      <c r="F120" s="50">
        <f t="shared" si="32"/>
        <v>1.1361480977258542</v>
      </c>
      <c r="G120" s="50">
        <f t="shared" si="32"/>
        <v>7.318163023777266E-2</v>
      </c>
      <c r="H120" s="50">
        <f t="shared" si="32"/>
        <v>-0.62786122982985904</v>
      </c>
      <c r="I120" s="50">
        <f t="shared" si="32"/>
        <v>1.165534236209488</v>
      </c>
      <c r="J120" s="50">
        <f t="shared" si="32"/>
        <v>-1.9135485760607751</v>
      </c>
      <c r="K120" s="50">
        <f t="shared" si="32"/>
        <v>0.27203720705928552</v>
      </c>
      <c r="L120" s="50">
        <f t="shared" si="32"/>
        <v>-0.45128989681409148</v>
      </c>
      <c r="M120" s="50">
        <f t="shared" si="32"/>
        <v>-1.0312840714087625</v>
      </c>
      <c r="N120" s="51">
        <f t="shared" si="3"/>
        <v>0.37959832598521531</v>
      </c>
      <c r="O120" s="64">
        <v>11</v>
      </c>
    </row>
    <row r="121" spans="1:15" x14ac:dyDescent="0.2">
      <c r="A121" s="11">
        <v>1410728</v>
      </c>
      <c r="B121" s="11">
        <v>32</v>
      </c>
      <c r="C121" s="48" t="s">
        <v>49</v>
      </c>
      <c r="D121" s="50">
        <f t="shared" ref="D121:M121" si="33">(D41-D$27)/D$82</f>
        <v>-1.2078223053601929</v>
      </c>
      <c r="E121" s="50">
        <f t="shared" si="33"/>
        <v>0.43239966570348115</v>
      </c>
      <c r="F121" s="50">
        <f t="shared" si="33"/>
        <v>2.0127301539220737</v>
      </c>
      <c r="G121" s="50">
        <f t="shared" si="33"/>
        <v>-2.5928090618421327</v>
      </c>
      <c r="H121" s="50">
        <f t="shared" si="33"/>
        <v>-2.806177791375069</v>
      </c>
      <c r="I121" s="50">
        <f t="shared" si="33"/>
        <v>1.2803085107123005</v>
      </c>
      <c r="J121" s="50">
        <f t="shared" si="33"/>
        <v>-1.6454356354452031</v>
      </c>
      <c r="K121" s="50">
        <f t="shared" si="33"/>
        <v>1.0700130144331934</v>
      </c>
      <c r="L121" s="50">
        <f t="shared" si="33"/>
        <v>-1.4969735592342726</v>
      </c>
      <c r="M121" s="50">
        <f t="shared" si="33"/>
        <v>-1.3794643643460749</v>
      </c>
      <c r="N121" s="51">
        <f t="shared" si="3"/>
        <v>0.15875457064111842</v>
      </c>
      <c r="O121" s="64">
        <v>18</v>
      </c>
    </row>
    <row r="122" spans="1:15" x14ac:dyDescent="0.2">
      <c r="A122" s="11">
        <v>1410729</v>
      </c>
      <c r="B122" s="11">
        <v>33</v>
      </c>
      <c r="C122" s="48" t="s">
        <v>50</v>
      </c>
      <c r="D122" s="50">
        <f t="shared" ref="D122:M122" si="34">(D42-D$27)/D$82</f>
        <v>0.76805110699825552</v>
      </c>
      <c r="E122" s="50">
        <f t="shared" si="34"/>
        <v>0.86479933140696486</v>
      </c>
      <c r="F122" s="50">
        <f t="shared" si="34"/>
        <v>0.86962076587943393</v>
      </c>
      <c r="G122" s="50">
        <f t="shared" si="34"/>
        <v>-1.3006765550212385</v>
      </c>
      <c r="H122" s="50">
        <f t="shared" si="34"/>
        <v>-1.0864021691739933</v>
      </c>
      <c r="I122" s="50">
        <f t="shared" si="34"/>
        <v>0.25092512401606043</v>
      </c>
      <c r="J122" s="50">
        <f t="shared" si="34"/>
        <v>-1.106185416615783</v>
      </c>
      <c r="K122" s="50">
        <f t="shared" si="34"/>
        <v>0.67102511074623861</v>
      </c>
      <c r="L122" s="50">
        <f t="shared" si="34"/>
        <v>-1.7109031689085918</v>
      </c>
      <c r="M122" s="50">
        <f t="shared" si="34"/>
        <v>-0.20924258171489846</v>
      </c>
      <c r="N122" s="51">
        <f t="shared" si="3"/>
        <v>4.5363429188313639E-3</v>
      </c>
      <c r="O122" s="64">
        <v>30</v>
      </c>
    </row>
    <row r="123" spans="1:15" x14ac:dyDescent="0.2">
      <c r="A123" s="11">
        <v>1410730</v>
      </c>
      <c r="B123" s="11">
        <v>34</v>
      </c>
      <c r="C123" s="48" t="s">
        <v>51</v>
      </c>
      <c r="D123" s="50">
        <f t="shared" ref="D123:M123" si="35">(D43-D$27)/D$82</f>
        <v>0.96625784428813877</v>
      </c>
      <c r="E123" s="50">
        <f t="shared" si="35"/>
        <v>1.5566387965325352</v>
      </c>
      <c r="F123" s="50">
        <f t="shared" si="35"/>
        <v>1.6386386020513515</v>
      </c>
      <c r="G123" s="50">
        <f t="shared" si="35"/>
        <v>-0.34968684228674418</v>
      </c>
      <c r="H123" s="50">
        <f t="shared" si="35"/>
        <v>-1.2056942822283709</v>
      </c>
      <c r="I123" s="50">
        <f t="shared" si="35"/>
        <v>1.0483115364397981</v>
      </c>
      <c r="J123" s="50">
        <f t="shared" si="35"/>
        <v>-2.5860161862476221</v>
      </c>
      <c r="K123" s="50">
        <f t="shared" si="35"/>
        <v>2.1944334702782426</v>
      </c>
      <c r="L123" s="50">
        <f t="shared" si="35"/>
        <v>-0.33693629170823414</v>
      </c>
      <c r="M123" s="50">
        <f t="shared" si="35"/>
        <v>-1.2119429062303411</v>
      </c>
      <c r="N123" s="51">
        <f t="shared" si="3"/>
        <v>0.25488558432292985</v>
      </c>
      <c r="O123" s="64">
        <v>12</v>
      </c>
    </row>
    <row r="124" spans="1:15" x14ac:dyDescent="0.2">
      <c r="A124" s="11">
        <v>1410731</v>
      </c>
      <c r="B124" s="11">
        <v>35</v>
      </c>
      <c r="C124" s="48" t="s">
        <v>52</v>
      </c>
      <c r="D124" s="50">
        <f t="shared" ref="D124:M124" si="36">(D44-D$27)/D$82</f>
        <v>-1.1644645815780221</v>
      </c>
      <c r="E124" s="50">
        <f t="shared" si="36"/>
        <v>-0.21619983285174185</v>
      </c>
      <c r="F124" s="50">
        <f t="shared" si="36"/>
        <v>2.1532663207879961</v>
      </c>
      <c r="G124" s="50">
        <f t="shared" si="36"/>
        <v>-1.9549772896682553</v>
      </c>
      <c r="H124" s="50">
        <f t="shared" si="36"/>
        <v>-1.8302861934722905</v>
      </c>
      <c r="I124" s="50">
        <f t="shared" si="36"/>
        <v>-0.95424291795913718</v>
      </c>
      <c r="J124" s="50">
        <f t="shared" si="36"/>
        <v>1.0086489932928032E-2</v>
      </c>
      <c r="K124" s="50">
        <f t="shared" si="36"/>
        <v>9.0679069019761846E-2</v>
      </c>
      <c r="L124" s="50">
        <f t="shared" si="36"/>
        <v>-1.7719646692937314</v>
      </c>
      <c r="M124" s="50">
        <f t="shared" si="36"/>
        <v>-0.52493772497958013</v>
      </c>
      <c r="N124" s="51">
        <f t="shared" si="3"/>
        <v>-0.66519296801330263</v>
      </c>
      <c r="O124" s="64">
        <v>59</v>
      </c>
    </row>
    <row r="125" spans="1:15" x14ac:dyDescent="0.2">
      <c r="A125" s="11">
        <v>1410732</v>
      </c>
      <c r="B125" s="11">
        <v>36</v>
      </c>
      <c r="C125" s="48" t="s">
        <v>53</v>
      </c>
      <c r="D125" s="50">
        <f t="shared" ref="D125:M125" si="37">(D45-D$27)/D$82</f>
        <v>-1.244986068602044</v>
      </c>
      <c r="E125" s="50">
        <f t="shared" si="37"/>
        <v>-0.20178651066162606</v>
      </c>
      <c r="F125" s="50">
        <f t="shared" si="37"/>
        <v>0.83315998412610726</v>
      </c>
      <c r="G125" s="50">
        <f t="shared" si="37"/>
        <v>-0.38807314579556246</v>
      </c>
      <c r="H125" s="50">
        <f t="shared" si="37"/>
        <v>-0.43542761724819634</v>
      </c>
      <c r="I125" s="50">
        <f t="shared" si="37"/>
        <v>-0.9378224081169243</v>
      </c>
      <c r="J125" s="50">
        <f t="shared" si="37"/>
        <v>-2.6561767912851138E-2</v>
      </c>
      <c r="K125" s="50">
        <f t="shared" si="37"/>
        <v>0.45339534509881085</v>
      </c>
      <c r="L125" s="50">
        <f t="shared" si="37"/>
        <v>0.1503133080121373</v>
      </c>
      <c r="M125" s="50">
        <f t="shared" si="37"/>
        <v>0.33026568833843328</v>
      </c>
      <c r="N125" s="51">
        <f t="shared" si="3"/>
        <v>-0.71523027480430135</v>
      </c>
      <c r="O125" s="64">
        <v>60</v>
      </c>
    </row>
    <row r="126" spans="1:15" x14ac:dyDescent="0.2">
      <c r="A126" s="11">
        <v>1410733</v>
      </c>
      <c r="B126" s="11">
        <v>37</v>
      </c>
      <c r="C126" s="48" t="s">
        <v>54</v>
      </c>
      <c r="D126" s="50">
        <f t="shared" ref="D126:M126" si="38">(D46-D$27)/D$82</f>
        <v>0.70611150159517999</v>
      </c>
      <c r="E126" s="50">
        <f t="shared" si="38"/>
        <v>-0.54770624322441253</v>
      </c>
      <c r="F126" s="50">
        <f t="shared" si="38"/>
        <v>2.2008487875415512</v>
      </c>
      <c r="G126" s="50">
        <f t="shared" si="38"/>
        <v>2.4293577049658928</v>
      </c>
      <c r="H126" s="50">
        <f t="shared" si="38"/>
        <v>0.96106561826887016</v>
      </c>
      <c r="I126" s="50">
        <f t="shared" si="38"/>
        <v>0.77521209530661772</v>
      </c>
      <c r="J126" s="50">
        <f t="shared" si="38"/>
        <v>-0.94689273123269013</v>
      </c>
      <c r="K126" s="50">
        <f t="shared" si="38"/>
        <v>-0.87051906258971756</v>
      </c>
      <c r="L126" s="50">
        <f t="shared" si="38"/>
        <v>-0.55243202956265525</v>
      </c>
      <c r="M126" s="50">
        <f t="shared" si="38"/>
        <v>0.7525328238502168</v>
      </c>
      <c r="N126" s="51">
        <f t="shared" si="3"/>
        <v>-9.6623789847177927E-2</v>
      </c>
      <c r="O126" s="64">
        <v>39</v>
      </c>
    </row>
    <row r="127" spans="1:15" x14ac:dyDescent="0.2">
      <c r="A127" s="11">
        <v>1410734</v>
      </c>
      <c r="B127" s="11">
        <v>38</v>
      </c>
      <c r="C127" s="48" t="s">
        <v>55</v>
      </c>
      <c r="D127" s="50">
        <f t="shared" ref="D127:M127" si="39">(D47-D$27)/D$82</f>
        <v>-0.19820673728988919</v>
      </c>
      <c r="E127" s="50">
        <f t="shared" si="39"/>
        <v>0.44681298789359691</v>
      </c>
      <c r="F127" s="50">
        <f t="shared" si="39"/>
        <v>0.13449704277227828</v>
      </c>
      <c r="G127" s="50">
        <f t="shared" si="39"/>
        <v>-0.99767241087263081</v>
      </c>
      <c r="H127" s="50">
        <f t="shared" si="39"/>
        <v>-2.6890905675995809</v>
      </c>
      <c r="I127" s="50">
        <f t="shared" si="39"/>
        <v>-0.35835367539137175</v>
      </c>
      <c r="J127" s="50">
        <f t="shared" si="39"/>
        <v>-0.70928688327067069</v>
      </c>
      <c r="K127" s="50">
        <f t="shared" si="39"/>
        <v>0.50780278651066857</v>
      </c>
      <c r="L127" s="50">
        <f t="shared" si="39"/>
        <v>0.55006971331333632</v>
      </c>
      <c r="M127" s="50">
        <f t="shared" si="39"/>
        <v>1.3734530192476781E-2</v>
      </c>
      <c r="N127" s="51">
        <f t="shared" si="3"/>
        <v>-0.2956621235563559</v>
      </c>
      <c r="O127" s="64">
        <v>45</v>
      </c>
    </row>
    <row r="128" spans="1:15" x14ac:dyDescent="0.2">
      <c r="A128" s="11">
        <v>1410735</v>
      </c>
      <c r="B128" s="11">
        <v>39</v>
      </c>
      <c r="C128" s="48" t="s">
        <v>56</v>
      </c>
      <c r="D128" s="50">
        <f t="shared" ref="D128:M128" si="40">(D48-D$27)/D$82</f>
        <v>0.89193031780443033</v>
      </c>
      <c r="E128" s="50">
        <f t="shared" si="40"/>
        <v>-0.40357302132325212</v>
      </c>
      <c r="F128" s="50">
        <f t="shared" si="40"/>
        <v>-0.25341717474158554</v>
      </c>
      <c r="G128" s="50">
        <f t="shared" si="40"/>
        <v>3.7148035653714597E-3</v>
      </c>
      <c r="H128" s="50">
        <f t="shared" si="40"/>
        <v>-1.3695403648492668</v>
      </c>
      <c r="I128" s="50">
        <f t="shared" si="40"/>
        <v>1.0513938252954056</v>
      </c>
      <c r="J128" s="50">
        <f t="shared" si="40"/>
        <v>-1.0439898095624314</v>
      </c>
      <c r="K128" s="50">
        <f t="shared" si="40"/>
        <v>-0.23576557945138146</v>
      </c>
      <c r="L128" s="50">
        <f t="shared" si="40"/>
        <v>-0.28549029338976006</v>
      </c>
      <c r="M128" s="50">
        <f t="shared" si="40"/>
        <v>-1.469316058967562</v>
      </c>
      <c r="N128" s="51">
        <f t="shared" si="3"/>
        <v>0.71695353562213304</v>
      </c>
      <c r="O128" s="64">
        <v>3</v>
      </c>
    </row>
    <row r="129" spans="1:15" x14ac:dyDescent="0.2">
      <c r="A129" s="11">
        <v>1410736</v>
      </c>
      <c r="B129" s="11">
        <v>40</v>
      </c>
      <c r="C129" s="48" t="s">
        <v>57</v>
      </c>
      <c r="D129" s="50">
        <f t="shared" ref="D129:M129" si="41">(D49-D$27)/D$82</f>
        <v>-1.313119634545439</v>
      </c>
      <c r="E129" s="50">
        <f t="shared" si="41"/>
        <v>0.92245262016742802</v>
      </c>
      <c r="F129" s="50">
        <f t="shared" si="41"/>
        <v>1.9606269433392649</v>
      </c>
      <c r="G129" s="50">
        <f t="shared" si="41"/>
        <v>-2.3844085818249234</v>
      </c>
      <c r="H129" s="50">
        <f t="shared" si="41"/>
        <v>-2.9606721022268827</v>
      </c>
      <c r="I129" s="50">
        <f t="shared" si="41"/>
        <v>1.1856423825333384</v>
      </c>
      <c r="J129" s="50">
        <f t="shared" si="41"/>
        <v>-1.6951989484091037</v>
      </c>
      <c r="K129" s="50">
        <f t="shared" si="41"/>
        <v>1.1606920834529568</v>
      </c>
      <c r="L129" s="50">
        <f t="shared" si="41"/>
        <v>-1.6061125699527481</v>
      </c>
      <c r="M129" s="50">
        <f t="shared" si="41"/>
        <v>-0.80360935207323947</v>
      </c>
      <c r="N129" s="51">
        <f t="shared" si="3"/>
        <v>-1.2331658349124586E-2</v>
      </c>
      <c r="O129" s="64">
        <v>33</v>
      </c>
    </row>
    <row r="130" spans="1:15" x14ac:dyDescent="0.2">
      <c r="A130" s="11">
        <v>1410737</v>
      </c>
      <c r="B130" s="11">
        <v>41</v>
      </c>
      <c r="C130" s="48" t="s">
        <v>58</v>
      </c>
      <c r="D130" s="50">
        <f t="shared" ref="D130:M130" si="42">(D50-D$27)/D$82</f>
        <v>-1.2264041869811095</v>
      </c>
      <c r="E130" s="50">
        <f t="shared" si="42"/>
        <v>1.023345875498241</v>
      </c>
      <c r="F130" s="50">
        <f t="shared" si="42"/>
        <v>1.9844099869627285</v>
      </c>
      <c r="G130" s="50">
        <f t="shared" si="42"/>
        <v>-1.3542935531480653</v>
      </c>
      <c r="H130" s="50">
        <f t="shared" si="42"/>
        <v>-2.0166753682032059</v>
      </c>
      <c r="I130" s="50">
        <f t="shared" si="42"/>
        <v>0.39065489738740911</v>
      </c>
      <c r="J130" s="50">
        <f t="shared" si="42"/>
        <v>0.42243637047903171</v>
      </c>
      <c r="K130" s="50">
        <f t="shared" si="42"/>
        <v>1.1606920834529568</v>
      </c>
      <c r="L130" s="50">
        <f t="shared" si="42"/>
        <v>-1.2716260876882526</v>
      </c>
      <c r="M130" s="50">
        <f t="shared" si="42"/>
        <v>-1.0333940137281883</v>
      </c>
      <c r="N130" s="51">
        <f t="shared" si="3"/>
        <v>4.3904590529016796E-2</v>
      </c>
      <c r="O130" s="64">
        <v>26</v>
      </c>
    </row>
    <row r="131" spans="1:15" x14ac:dyDescent="0.2">
      <c r="A131" s="11">
        <v>1410738</v>
      </c>
      <c r="B131" s="11">
        <v>42</v>
      </c>
      <c r="C131" s="48" t="s">
        <v>59</v>
      </c>
      <c r="D131" s="50">
        <f t="shared" ref="D131:M131" si="43">(D51-D$27)/D$82</f>
        <v>0.11149128972554195</v>
      </c>
      <c r="E131" s="50">
        <f t="shared" si="43"/>
        <v>-0.4323996657034837</v>
      </c>
      <c r="F131" s="50">
        <f t="shared" si="43"/>
        <v>0.8590887431178037</v>
      </c>
      <c r="G131" s="50">
        <f t="shared" si="43"/>
        <v>-1.1865082587788942</v>
      </c>
      <c r="H131" s="50">
        <f t="shared" si="43"/>
        <v>-2.2558298242978805</v>
      </c>
      <c r="I131" s="50">
        <f t="shared" si="43"/>
        <v>-0.40395624411992054</v>
      </c>
      <c r="J131" s="50">
        <f t="shared" si="43"/>
        <v>-0.44550709628830015</v>
      </c>
      <c r="K131" s="50">
        <f t="shared" si="43"/>
        <v>-0.10881488282371551</v>
      </c>
      <c r="L131" s="50">
        <f t="shared" si="43"/>
        <v>0.66451081161361447</v>
      </c>
      <c r="M131" s="50">
        <f t="shared" si="43"/>
        <v>0.49718999296754068</v>
      </c>
      <c r="N131" s="51">
        <f t="shared" si="3"/>
        <v>-0.39703174153767046</v>
      </c>
      <c r="O131" s="64">
        <v>47</v>
      </c>
    </row>
    <row r="132" spans="1:15" x14ac:dyDescent="0.2">
      <c r="A132" s="11">
        <v>1410739</v>
      </c>
      <c r="B132" s="11">
        <v>43</v>
      </c>
      <c r="C132" s="48" t="s">
        <v>60</v>
      </c>
      <c r="D132" s="50">
        <f t="shared" ref="D132:M132" si="44">(D52-D$27)/D$82</f>
        <v>-0.40880139566036983</v>
      </c>
      <c r="E132" s="50">
        <f t="shared" si="44"/>
        <v>0.67742614293545456</v>
      </c>
      <c r="F132" s="50">
        <f t="shared" si="44"/>
        <v>1.4742211145221988</v>
      </c>
      <c r="G132" s="50">
        <f t="shared" si="44"/>
        <v>-1.5734669635048442</v>
      </c>
      <c r="H132" s="50">
        <f t="shared" si="44"/>
        <v>-2.2332867321878598</v>
      </c>
      <c r="I132" s="50">
        <f t="shared" si="44"/>
        <v>0.66382873811782905</v>
      </c>
      <c r="J132" s="50">
        <f t="shared" si="44"/>
        <v>5.7211915576768232E-2</v>
      </c>
      <c r="K132" s="50">
        <f t="shared" si="44"/>
        <v>1.0700130144331934</v>
      </c>
      <c r="L132" s="50">
        <f t="shared" si="44"/>
        <v>-1.2100308788171557</v>
      </c>
      <c r="M132" s="50">
        <f t="shared" si="44"/>
        <v>-0.6612877710932662</v>
      </c>
      <c r="N132" s="51">
        <f t="shared" si="3"/>
        <v>0.19762851600102477</v>
      </c>
      <c r="O132" s="64">
        <v>15</v>
      </c>
    </row>
    <row r="133" spans="1:15" x14ac:dyDescent="0.2">
      <c r="A133" s="11">
        <v>1410740</v>
      </c>
      <c r="B133" s="11">
        <v>44</v>
      </c>
      <c r="C133" s="48" t="s">
        <v>61</v>
      </c>
      <c r="D133" s="50">
        <f t="shared" ref="D133:M133" si="45">(D53-D$27)/D$82</f>
        <v>-0.89812427834474973</v>
      </c>
      <c r="E133" s="50">
        <f t="shared" si="45"/>
        <v>1.6142920852930009</v>
      </c>
      <c r="F133" s="50">
        <f t="shared" si="45"/>
        <v>1.4532062075188215</v>
      </c>
      <c r="G133" s="50">
        <f t="shared" si="45"/>
        <v>0.23551854604439987</v>
      </c>
      <c r="H133" s="50">
        <f t="shared" si="45"/>
        <v>-0.68887583832325427</v>
      </c>
      <c r="I133" s="50">
        <f t="shared" si="45"/>
        <v>0.18867840479537903</v>
      </c>
      <c r="J133" s="50">
        <f t="shared" si="45"/>
        <v>-1.4562611625582507</v>
      </c>
      <c r="K133" s="50">
        <f t="shared" si="45"/>
        <v>1.2513711524727171</v>
      </c>
      <c r="L133" s="50">
        <f t="shared" si="45"/>
        <v>-1.0412565067825719</v>
      </c>
      <c r="M133" s="50">
        <f t="shared" si="45"/>
        <v>-0.10163552342429989</v>
      </c>
      <c r="N133" s="51">
        <f t="shared" si="3"/>
        <v>-0.40267997028432057</v>
      </c>
      <c r="O133" s="64">
        <v>48</v>
      </c>
    </row>
    <row r="134" spans="1:15" x14ac:dyDescent="0.2">
      <c r="A134" s="11">
        <v>1410741</v>
      </c>
      <c r="B134" s="11">
        <v>45</v>
      </c>
      <c r="C134" s="48" t="s">
        <v>62</v>
      </c>
      <c r="D134" s="50">
        <f t="shared" ref="D134:M134" si="46">(D54-D$27)/D$82</f>
        <v>-0.65036585673241787</v>
      </c>
      <c r="E134" s="50">
        <f t="shared" si="46"/>
        <v>1.9602118178557875</v>
      </c>
      <c r="F134" s="50">
        <f t="shared" si="46"/>
        <v>0.1180127073021309</v>
      </c>
      <c r="G134" s="50">
        <f t="shared" si="46"/>
        <v>-1.500904467194637</v>
      </c>
      <c r="H134" s="50">
        <f t="shared" si="46"/>
        <v>-2.0507371060288029</v>
      </c>
      <c r="I134" s="50">
        <f t="shared" si="46"/>
        <v>8.7960126690158305E-2</v>
      </c>
      <c r="J134" s="50">
        <f t="shared" si="46"/>
        <v>-0.85072798234806546</v>
      </c>
      <c r="K134" s="50">
        <f t="shared" si="46"/>
        <v>2.1581618426703386</v>
      </c>
      <c r="L134" s="50">
        <f t="shared" si="46"/>
        <v>-0.85017137017109956</v>
      </c>
      <c r="M134" s="50">
        <f t="shared" si="46"/>
        <v>-0.77737440889399345</v>
      </c>
      <c r="N134" s="51">
        <f t="shared" si="3"/>
        <v>-4.6306414137423563E-2</v>
      </c>
      <c r="O134" s="64">
        <v>35</v>
      </c>
    </row>
    <row r="135" spans="1:15" x14ac:dyDescent="0.2">
      <c r="A135" s="11">
        <v>1410742</v>
      </c>
      <c r="B135" s="11">
        <v>46</v>
      </c>
      <c r="C135" s="48" t="s">
        <v>63</v>
      </c>
      <c r="D135" s="50">
        <f t="shared" ref="D135:M135" si="47">(D55-D$27)/D$82</f>
        <v>-2.4528083739622191</v>
      </c>
      <c r="E135" s="50">
        <f t="shared" si="47"/>
        <v>-0.72066610950580445</v>
      </c>
      <c r="F135" s="50">
        <f t="shared" si="47"/>
        <v>-0.41253425392600446</v>
      </c>
      <c r="G135" s="50">
        <f t="shared" si="47"/>
        <v>-0.80437879868792816</v>
      </c>
      <c r="H135" s="50">
        <f t="shared" si="47"/>
        <v>-0.36836857090405267</v>
      </c>
      <c r="I135" s="50">
        <f t="shared" si="47"/>
        <v>1.5825650254487549</v>
      </c>
      <c r="J135" s="50">
        <f t="shared" si="47"/>
        <v>-7.7295687776933894E-2</v>
      </c>
      <c r="K135" s="50">
        <f t="shared" si="47"/>
        <v>-0.38085208988300107</v>
      </c>
      <c r="L135" s="50">
        <f t="shared" si="47"/>
        <v>0.76460302602914698</v>
      </c>
      <c r="M135" s="50">
        <f t="shared" si="47"/>
        <v>1.9802405821275737</v>
      </c>
      <c r="N135" s="51">
        <f t="shared" si="3"/>
        <v>-0.10128429011428519</v>
      </c>
      <c r="O135" s="64">
        <v>40</v>
      </c>
    </row>
    <row r="136" spans="1:15" x14ac:dyDescent="0.2">
      <c r="A136" s="11">
        <v>1410743</v>
      </c>
      <c r="B136" s="11">
        <v>47</v>
      </c>
      <c r="C136" s="48" t="s">
        <v>64</v>
      </c>
      <c r="D136" s="50">
        <f t="shared" ref="D136:M136" si="48">(D56-D$27)/D$82</f>
        <v>0.56984436970839003</v>
      </c>
      <c r="E136" s="50">
        <f t="shared" si="48"/>
        <v>1.124239130829054</v>
      </c>
      <c r="F136" s="50">
        <f t="shared" si="48"/>
        <v>2.0234423512566093</v>
      </c>
      <c r="G136" s="50">
        <f t="shared" si="48"/>
        <v>-2.149880650064623</v>
      </c>
      <c r="H136" s="50">
        <f t="shared" si="48"/>
        <v>-3.7760249514271007</v>
      </c>
      <c r="I136" s="50">
        <f t="shared" si="48"/>
        <v>0.27294657171172432</v>
      </c>
      <c r="J136" s="50">
        <f t="shared" si="48"/>
        <v>-1.4336297504138813</v>
      </c>
      <c r="K136" s="50">
        <f t="shared" si="48"/>
        <v>1.7591739389833874</v>
      </c>
      <c r="L136" s="50">
        <f t="shared" si="48"/>
        <v>0.1080540951076779</v>
      </c>
      <c r="M136" s="50">
        <f t="shared" si="48"/>
        <v>-1.2105893583273151</v>
      </c>
      <c r="N136" s="51">
        <f t="shared" si="3"/>
        <v>1.9384458118668152E-2</v>
      </c>
      <c r="O136" s="64">
        <v>29</v>
      </c>
    </row>
    <row r="137" spans="1:15" x14ac:dyDescent="0.2">
      <c r="A137" s="11">
        <v>1410744</v>
      </c>
      <c r="B137" s="11">
        <v>48</v>
      </c>
      <c r="C137" s="48" t="s">
        <v>65</v>
      </c>
      <c r="D137" s="50">
        <f t="shared" ref="D137:M137" si="49">(D57-D$27)/D$82</f>
        <v>-0.32827990863635975</v>
      </c>
      <c r="E137" s="50">
        <f t="shared" si="49"/>
        <v>-0.12971989971104717</v>
      </c>
      <c r="F137" s="50">
        <f t="shared" si="49"/>
        <v>2.7926239824948031</v>
      </c>
      <c r="G137" s="50">
        <f t="shared" si="49"/>
        <v>-7.144805524060005E-2</v>
      </c>
      <c r="H137" s="50">
        <f t="shared" si="49"/>
        <v>-0.63995010553135312</v>
      </c>
      <c r="I137" s="50">
        <f t="shared" si="49"/>
        <v>-0.68060844538873133</v>
      </c>
      <c r="J137" s="50">
        <f t="shared" si="49"/>
        <v>-1.2054359997191602</v>
      </c>
      <c r="K137" s="50">
        <f t="shared" si="49"/>
        <v>5.4407441411857757E-2</v>
      </c>
      <c r="L137" s="50">
        <f t="shared" si="49"/>
        <v>-1.1954195153491538</v>
      </c>
      <c r="M137" s="50">
        <f t="shared" si="49"/>
        <v>2.27053679709429</v>
      </c>
      <c r="N137" s="51">
        <f t="shared" si="3"/>
        <v>-1.2356705220771589</v>
      </c>
      <c r="O137" s="64">
        <v>69</v>
      </c>
    </row>
    <row r="138" spans="1:15" x14ac:dyDescent="0.2">
      <c r="A138" s="11">
        <v>1410745</v>
      </c>
      <c r="B138" s="11">
        <v>49</v>
      </c>
      <c r="C138" s="48" t="s">
        <v>66</v>
      </c>
      <c r="D138" s="50">
        <f t="shared" ref="D138:M138" si="50">(D58-D$27)/D$82</f>
        <v>2.8739976907031921</v>
      </c>
      <c r="E138" s="50">
        <f t="shared" si="50"/>
        <v>1.7295986628139297</v>
      </c>
      <c r="F138" s="50">
        <f t="shared" si="50"/>
        <v>4.0704056740306376</v>
      </c>
      <c r="G138" s="50">
        <f t="shared" si="50"/>
        <v>-2.4440930924418547</v>
      </c>
      <c r="H138" s="50">
        <f t="shared" si="50"/>
        <v>-4.0883209070490603</v>
      </c>
      <c r="I138" s="50">
        <f t="shared" si="50"/>
        <v>-0.55701135197285179</v>
      </c>
      <c r="J138" s="50">
        <f t="shared" si="50"/>
        <v>-3.0005715779036675</v>
      </c>
      <c r="K138" s="50">
        <f t="shared" si="50"/>
        <v>2.0674827736505788</v>
      </c>
      <c r="L138" s="50">
        <f t="shared" si="50"/>
        <v>0.48339989916592691</v>
      </c>
      <c r="M138" s="50">
        <f t="shared" si="50"/>
        <v>-0.981003747834577</v>
      </c>
      <c r="N138" s="51">
        <f t="shared" si="3"/>
        <v>-0.45263044170536032</v>
      </c>
      <c r="O138" s="64">
        <v>51</v>
      </c>
    </row>
    <row r="139" spans="1:15" x14ac:dyDescent="0.2">
      <c r="A139" s="11">
        <v>1410746</v>
      </c>
      <c r="B139" s="11">
        <v>50</v>
      </c>
      <c r="C139" s="48" t="s">
        <v>67</v>
      </c>
      <c r="D139" s="50">
        <f t="shared" ref="D139:M139" si="51">(D59-D$27)/D$82</f>
        <v>-1.5422961745368364</v>
      </c>
      <c r="E139" s="50">
        <f t="shared" si="51"/>
        <v>-0.56211956541452834</v>
      </c>
      <c r="F139" s="50">
        <f t="shared" si="51"/>
        <v>-0.81202059287235917</v>
      </c>
      <c r="G139" s="50">
        <f t="shared" si="51"/>
        <v>1.0426215340136</v>
      </c>
      <c r="H139" s="50">
        <f t="shared" si="51"/>
        <v>-1.2964368806543747</v>
      </c>
      <c r="I139" s="50">
        <f t="shared" si="51"/>
        <v>-0.89250385788253972</v>
      </c>
      <c r="J139" s="50">
        <f t="shared" si="51"/>
        <v>-0.30817282967918208</v>
      </c>
      <c r="K139" s="50">
        <f t="shared" si="51"/>
        <v>-0.36271627607904899</v>
      </c>
      <c r="L139" s="50">
        <f t="shared" si="51"/>
        <v>-0.10787910871883996</v>
      </c>
      <c r="M139" s="50">
        <f t="shared" si="51"/>
        <v>-0.49332840042066761</v>
      </c>
      <c r="N139" s="51">
        <f t="shared" si="3"/>
        <v>-0.45470415441404927</v>
      </c>
      <c r="O139" s="64">
        <v>52</v>
      </c>
    </row>
    <row r="140" spans="1:15" x14ac:dyDescent="0.2">
      <c r="A140" s="11">
        <v>1410747</v>
      </c>
      <c r="B140" s="11">
        <v>51</v>
      </c>
      <c r="C140" s="48" t="s">
        <v>68</v>
      </c>
      <c r="D140" s="50">
        <f t="shared" ref="D140:M140" si="52">(D60-D$27)/D$82</f>
        <v>0.47693496160375298</v>
      </c>
      <c r="E140" s="50">
        <f t="shared" si="52"/>
        <v>-1.0954124864488251</v>
      </c>
      <c r="F140" s="50">
        <f t="shared" si="52"/>
        <v>1.3856735016926915</v>
      </c>
      <c r="G140" s="50">
        <f t="shared" si="52"/>
        <v>-0.89254346997268885</v>
      </c>
      <c r="H140" s="50">
        <f t="shared" si="52"/>
        <v>-2.5175273725025749</v>
      </c>
      <c r="I140" s="50">
        <f t="shared" si="52"/>
        <v>-0.6774292086028243</v>
      </c>
      <c r="J140" s="50">
        <f t="shared" si="52"/>
        <v>-0.48557052727942335</v>
      </c>
      <c r="K140" s="50">
        <f t="shared" si="52"/>
        <v>-0.76170417976600213</v>
      </c>
      <c r="L140" s="50">
        <f t="shared" si="52"/>
        <v>0.27254130061572163</v>
      </c>
      <c r="M140" s="50">
        <f t="shared" si="52"/>
        <v>0.85233707658219393</v>
      </c>
      <c r="N140" s="51">
        <f t="shared" si="3"/>
        <v>-0.5813017837781882</v>
      </c>
      <c r="O140" s="64">
        <v>55</v>
      </c>
    </row>
    <row r="141" spans="1:15" x14ac:dyDescent="0.2">
      <c r="A141" s="11">
        <v>1410748</v>
      </c>
      <c r="B141" s="11">
        <v>52</v>
      </c>
      <c r="C141" s="48" t="s">
        <v>69</v>
      </c>
      <c r="D141" s="50">
        <f t="shared" ref="D141:M141" si="53">(D61-D$27)/D$82</f>
        <v>-0.89193031780444221</v>
      </c>
      <c r="E141" s="50">
        <f t="shared" si="53"/>
        <v>-0.64859949855522558</v>
      </c>
      <c r="F141" s="50">
        <f t="shared" si="53"/>
        <v>1.8181579946912709</v>
      </c>
      <c r="G141" s="50">
        <f t="shared" si="53"/>
        <v>-2.1714265107437618</v>
      </c>
      <c r="H141" s="50">
        <f t="shared" si="53"/>
        <v>-1.9050623522925454</v>
      </c>
      <c r="I141" s="50">
        <f t="shared" si="53"/>
        <v>-0.97400270025487501</v>
      </c>
      <c r="J141" s="50">
        <f t="shared" si="53"/>
        <v>5.143702405193662E-2</v>
      </c>
      <c r="K141" s="50">
        <f t="shared" si="53"/>
        <v>-0.43525953129485878</v>
      </c>
      <c r="L141" s="50">
        <f t="shared" si="53"/>
        <v>-1.8767202709718065</v>
      </c>
      <c r="M141" s="50">
        <f t="shared" si="53"/>
        <v>-0.82478839573235951</v>
      </c>
      <c r="N141" s="51">
        <f t="shared" si="3"/>
        <v>-0.53253319448748115</v>
      </c>
      <c r="O141" s="64">
        <v>54</v>
      </c>
    </row>
    <row r="142" spans="1:15" x14ac:dyDescent="0.2">
      <c r="A142" s="11">
        <v>1410749</v>
      </c>
      <c r="B142" s="11">
        <v>53</v>
      </c>
      <c r="C142" s="48" t="s">
        <v>70</v>
      </c>
      <c r="D142" s="50">
        <f t="shared" ref="D142:M142" si="54">(D62-D$27)/D$82</f>
        <v>-0.95386992320752961</v>
      </c>
      <c r="E142" s="50">
        <f t="shared" si="54"/>
        <v>0.82155936483661496</v>
      </c>
      <c r="F142" s="50">
        <f t="shared" si="54"/>
        <v>2.5358915956117656</v>
      </c>
      <c r="G142" s="50">
        <f t="shared" si="54"/>
        <v>-2.7394199758886986</v>
      </c>
      <c r="H142" s="50">
        <f t="shared" si="54"/>
        <v>-3.0156422728695307</v>
      </c>
      <c r="I142" s="50">
        <f t="shared" si="54"/>
        <v>1.2864184994987193</v>
      </c>
      <c r="J142" s="50">
        <f t="shared" si="54"/>
        <v>-2.1622530833212656</v>
      </c>
      <c r="K142" s="50">
        <f t="shared" si="54"/>
        <v>1.6140874285517677</v>
      </c>
      <c r="L142" s="50">
        <f t="shared" si="54"/>
        <v>-1.7028275470637015</v>
      </c>
      <c r="M142" s="50">
        <f t="shared" si="54"/>
        <v>-1.2555351107542829</v>
      </c>
      <c r="N142" s="51">
        <f t="shared" si="3"/>
        <v>4.4666811409848517E-2</v>
      </c>
      <c r="O142" s="64">
        <v>25</v>
      </c>
    </row>
    <row r="143" spans="1:15" x14ac:dyDescent="0.2">
      <c r="A143" s="11">
        <v>1410750</v>
      </c>
      <c r="B143" s="11">
        <v>54</v>
      </c>
      <c r="C143" s="48" t="s">
        <v>71</v>
      </c>
      <c r="D143" s="50">
        <f t="shared" ref="D143:M143" si="55">(D63-D$27)/D$82</f>
        <v>-0.24775842161234965</v>
      </c>
      <c r="E143" s="50">
        <f t="shared" si="55"/>
        <v>0.34591973256278391</v>
      </c>
      <c r="F143" s="50">
        <f t="shared" si="55"/>
        <v>1.2632530691570381</v>
      </c>
      <c r="G143" s="50">
        <f t="shared" si="55"/>
        <v>-0.57356567049299378</v>
      </c>
      <c r="H143" s="50">
        <f t="shared" si="55"/>
        <v>-1.9209907765658998</v>
      </c>
      <c r="I143" s="50">
        <f t="shared" si="55"/>
        <v>0.23093543632676125</v>
      </c>
      <c r="J143" s="50">
        <f t="shared" si="55"/>
        <v>0.15119893251062111</v>
      </c>
      <c r="K143" s="50">
        <f t="shared" si="55"/>
        <v>0.90679069019762171</v>
      </c>
      <c r="L143" s="50">
        <f t="shared" si="55"/>
        <v>-0.50247341554930802</v>
      </c>
      <c r="M143" s="50">
        <f t="shared" si="55"/>
        <v>0.44559593172276668</v>
      </c>
      <c r="N143" s="51">
        <f t="shared" si="3"/>
        <v>-0.13755424209481193</v>
      </c>
      <c r="O143" s="64">
        <v>43</v>
      </c>
    </row>
    <row r="144" spans="1:15" x14ac:dyDescent="0.2">
      <c r="A144" s="11">
        <v>1410751</v>
      </c>
      <c r="B144" s="11">
        <v>55</v>
      </c>
      <c r="C144" s="48" t="s">
        <v>72</v>
      </c>
      <c r="D144" s="50">
        <f t="shared" ref="D144:M144" si="56">(D64-D$27)/D$82</f>
        <v>-0.32827990863635975</v>
      </c>
      <c r="E144" s="50">
        <f t="shared" si="56"/>
        <v>0.72066610950580445</v>
      </c>
      <c r="F144" s="50">
        <f t="shared" si="56"/>
        <v>1.3417764239303753</v>
      </c>
      <c r="G144" s="50">
        <f t="shared" si="56"/>
        <v>-1.6642319972853636</v>
      </c>
      <c r="H144" s="50">
        <f t="shared" si="56"/>
        <v>-2.2673864853458512</v>
      </c>
      <c r="I144" s="50">
        <f t="shared" si="56"/>
        <v>0.83340325352868483</v>
      </c>
      <c r="J144" s="50">
        <f t="shared" si="56"/>
        <v>7.0741053040755909E-3</v>
      </c>
      <c r="K144" s="50">
        <f t="shared" si="56"/>
        <v>1.0518772006292414</v>
      </c>
      <c r="L144" s="50">
        <f t="shared" si="56"/>
        <v>-1.1820330566030199</v>
      </c>
      <c r="M144" s="50">
        <f t="shared" si="56"/>
        <v>-0.41689275413212257</v>
      </c>
      <c r="N144" s="51">
        <f t="shared" si="3"/>
        <v>0.23438133934501831</v>
      </c>
      <c r="O144" s="64">
        <v>14</v>
      </c>
    </row>
    <row r="145" spans="1:15" x14ac:dyDescent="0.2">
      <c r="A145" s="11">
        <v>1410752</v>
      </c>
      <c r="B145" s="11">
        <v>56</v>
      </c>
      <c r="C145" s="48" t="s">
        <v>73</v>
      </c>
      <c r="D145" s="50">
        <f t="shared" ref="D145:M145" si="57">(D65-D$27)/D$82</f>
        <v>0.59462021186961433</v>
      </c>
      <c r="E145" s="50">
        <f t="shared" si="57"/>
        <v>-8.6479933140697254E-2</v>
      </c>
      <c r="F145" s="50">
        <f t="shared" si="57"/>
        <v>1.8195011142347444</v>
      </c>
      <c r="G145" s="50">
        <f t="shared" si="57"/>
        <v>-0.51400498666157579</v>
      </c>
      <c r="H145" s="50">
        <f t="shared" si="57"/>
        <v>-2.1948152158044842</v>
      </c>
      <c r="I145" s="50">
        <f t="shared" si="57"/>
        <v>0.40703279472602072</v>
      </c>
      <c r="J145" s="50">
        <f t="shared" si="57"/>
        <v>-1.3908820660879955</v>
      </c>
      <c r="K145" s="50">
        <f t="shared" si="57"/>
        <v>0.5259386003146207</v>
      </c>
      <c r="L145" s="50">
        <f t="shared" si="57"/>
        <v>0.48891197041433498</v>
      </c>
      <c r="M145" s="50">
        <f t="shared" si="57"/>
        <v>-0.22926712863320314</v>
      </c>
      <c r="N145" s="51">
        <f t="shared" si="3"/>
        <v>-9.2722845939182674E-2</v>
      </c>
      <c r="O145" s="64">
        <v>36</v>
      </c>
    </row>
    <row r="146" spans="1:15" x14ac:dyDescent="0.2">
      <c r="A146" s="11">
        <v>1410753</v>
      </c>
      <c r="B146" s="11">
        <v>57</v>
      </c>
      <c r="C146" s="48" t="s">
        <v>74</v>
      </c>
      <c r="D146" s="50">
        <f t="shared" ref="D146:M146" si="58">(D66-D$27)/D$82</f>
        <v>-0.86096051510291038</v>
      </c>
      <c r="E146" s="50">
        <f t="shared" si="58"/>
        <v>0.27385312161220499</v>
      </c>
      <c r="F146" s="50">
        <f t="shared" si="58"/>
        <v>-0.37715779551143347</v>
      </c>
      <c r="G146" s="50">
        <f t="shared" si="58"/>
        <v>-1.1122121874715145</v>
      </c>
      <c r="H146" s="50">
        <f t="shared" si="58"/>
        <v>-1.9595003082816684</v>
      </c>
      <c r="I146" s="50">
        <f t="shared" si="58"/>
        <v>0.50223187536220593</v>
      </c>
      <c r="J146" s="50">
        <f t="shared" si="58"/>
        <v>-0.54929878515002228</v>
      </c>
      <c r="K146" s="50">
        <f t="shared" si="58"/>
        <v>0.41712371749090515</v>
      </c>
      <c r="L146" s="50">
        <f t="shared" si="58"/>
        <v>7.2706844562331313E-2</v>
      </c>
      <c r="M146" s="50">
        <f t="shared" si="58"/>
        <v>-0.24383767370695472</v>
      </c>
      <c r="N146" s="51">
        <f t="shared" si="3"/>
        <v>7.5837169399476809E-2</v>
      </c>
      <c r="O146" s="64">
        <v>21</v>
      </c>
    </row>
    <row r="147" spans="1:15" x14ac:dyDescent="0.2">
      <c r="A147" s="11">
        <v>1410754</v>
      </c>
      <c r="B147" s="11">
        <v>58</v>
      </c>
      <c r="C147" s="48" t="s">
        <v>75</v>
      </c>
      <c r="D147" s="50">
        <f t="shared" ref="D147:M147" si="59">(D67-D$27)/D$82</f>
        <v>-0.69372358051457672</v>
      </c>
      <c r="E147" s="50">
        <f t="shared" si="59"/>
        <v>-0.21619983285174185</v>
      </c>
      <c r="F147" s="50">
        <f t="shared" si="59"/>
        <v>0.76934542630447167</v>
      </c>
      <c r="G147" s="50">
        <f t="shared" si="59"/>
        <v>0.19898964431827285</v>
      </c>
      <c r="H147" s="50">
        <f t="shared" si="59"/>
        <v>-0.57232082920128979</v>
      </c>
      <c r="I147" s="50">
        <f t="shared" si="59"/>
        <v>-0.45607876637354428</v>
      </c>
      <c r="J147" s="50">
        <f t="shared" si="59"/>
        <v>-1.9340554563303751</v>
      </c>
      <c r="K147" s="50">
        <f t="shared" si="59"/>
        <v>0.21762976564742939</v>
      </c>
      <c r="L147" s="50">
        <f t="shared" si="59"/>
        <v>1.0058217630428057</v>
      </c>
      <c r="M147" s="50">
        <f t="shared" si="59"/>
        <v>0.78812317165332657</v>
      </c>
      <c r="N147" s="51">
        <f t="shared" si="3"/>
        <v>-0.81115753903727295</v>
      </c>
      <c r="O147" s="64">
        <v>61</v>
      </c>
    </row>
    <row r="148" spans="1:15" x14ac:dyDescent="0.2">
      <c r="A148" s="11">
        <v>1410755</v>
      </c>
      <c r="B148" s="11">
        <v>59</v>
      </c>
      <c r="C148" s="48" t="s">
        <v>76</v>
      </c>
      <c r="D148" s="50">
        <f t="shared" ref="D148:M148" si="60">(D68-D$27)/D$82</f>
        <v>-2.031619057221234</v>
      </c>
      <c r="E148" s="50">
        <f t="shared" si="60"/>
        <v>4.8428762558790055</v>
      </c>
      <c r="F148" s="50">
        <f t="shared" si="60"/>
        <v>0.73666831058215054</v>
      </c>
      <c r="G148" s="50">
        <f t="shared" si="60"/>
        <v>-0.56848877228698902</v>
      </c>
      <c r="H148" s="50">
        <f t="shared" si="60"/>
        <v>-1.5372259960420191</v>
      </c>
      <c r="I148" s="50">
        <f t="shared" si="60"/>
        <v>-0.89601957995289871</v>
      </c>
      <c r="J148" s="50">
        <f t="shared" si="60"/>
        <v>-1.7703505859797666</v>
      </c>
      <c r="K148" s="50">
        <f t="shared" si="60"/>
        <v>4.8785339132632037</v>
      </c>
      <c r="L148" s="50">
        <f t="shared" si="60"/>
        <v>2.2318638964386692</v>
      </c>
      <c r="M148" s="50">
        <f t="shared" si="60"/>
        <v>0.38787109468193792</v>
      </c>
      <c r="N148" s="51">
        <f t="shared" si="3"/>
        <v>-1.079944328455912</v>
      </c>
      <c r="O148" s="64">
        <v>67</v>
      </c>
    </row>
    <row r="149" spans="1:15" x14ac:dyDescent="0.2">
      <c r="A149" s="11">
        <v>1410756</v>
      </c>
      <c r="B149" s="11">
        <v>60</v>
      </c>
      <c r="C149" s="48" t="s">
        <v>77</v>
      </c>
      <c r="D149" s="50">
        <f t="shared" ref="D149:M149" si="61">(D69-D$27)/D$82</f>
        <v>-1.5113263718353045</v>
      </c>
      <c r="E149" s="50">
        <f t="shared" si="61"/>
        <v>0.66301282074533885</v>
      </c>
      <c r="F149" s="50">
        <f t="shared" si="61"/>
        <v>1.8934218276456893</v>
      </c>
      <c r="G149" s="50">
        <f t="shared" si="61"/>
        <v>-2.2146420588875588</v>
      </c>
      <c r="H149" s="50">
        <f t="shared" si="61"/>
        <v>-2.9645116507987415</v>
      </c>
      <c r="I149" s="50">
        <f t="shared" si="61"/>
        <v>1.099691258607334</v>
      </c>
      <c r="J149" s="50">
        <f t="shared" si="61"/>
        <v>-0.78993192914466082</v>
      </c>
      <c r="K149" s="50">
        <f t="shared" si="61"/>
        <v>1.5415441733359563</v>
      </c>
      <c r="L149" s="50">
        <f t="shared" si="61"/>
        <v>-0.79513815088143969</v>
      </c>
      <c r="M149" s="50">
        <f t="shared" si="61"/>
        <v>-0.74516793084845445</v>
      </c>
      <c r="N149" s="51">
        <f t="shared" si="3"/>
        <v>5.4379161701060816E-2</v>
      </c>
      <c r="O149" s="64">
        <v>24</v>
      </c>
    </row>
    <row r="150" spans="1:15" x14ac:dyDescent="0.2">
      <c r="A150" s="11">
        <v>1410757</v>
      </c>
      <c r="B150" s="11">
        <v>61</v>
      </c>
      <c r="C150" s="48" t="s">
        <v>78</v>
      </c>
      <c r="D150" s="50">
        <f t="shared" ref="D150:M150" si="62">(D70-D$27)/D$82</f>
        <v>-0.35924971133789163</v>
      </c>
      <c r="E150" s="50">
        <f t="shared" si="62"/>
        <v>-0.92245262016743057</v>
      </c>
      <c r="F150" s="50">
        <f t="shared" si="62"/>
        <v>1.4718624655678059</v>
      </c>
      <c r="G150" s="50">
        <f t="shared" si="62"/>
        <v>-1.3116971389318342</v>
      </c>
      <c r="H150" s="50">
        <f t="shared" si="62"/>
        <v>-1.6285008091215467</v>
      </c>
      <c r="I150" s="50">
        <f t="shared" si="62"/>
        <v>-1.627810493794132</v>
      </c>
      <c r="J150" s="50">
        <f t="shared" si="62"/>
        <v>0.53265468865248133</v>
      </c>
      <c r="K150" s="50">
        <f t="shared" si="62"/>
        <v>-1.0700130144331934</v>
      </c>
      <c r="L150" s="50">
        <f t="shared" si="62"/>
        <v>-1.5889464052077074</v>
      </c>
      <c r="M150" s="50">
        <f t="shared" si="62"/>
        <v>1.0990410870249683</v>
      </c>
      <c r="N150" s="51">
        <f t="shared" si="3"/>
        <v>-0.9921079148822386</v>
      </c>
      <c r="O150" s="64">
        <v>64</v>
      </c>
    </row>
    <row r="151" spans="1:15" x14ac:dyDescent="0.2">
      <c r="A151" s="11">
        <v>1410758</v>
      </c>
      <c r="B151" s="11">
        <v>62</v>
      </c>
      <c r="C151" s="48" t="s">
        <v>79</v>
      </c>
      <c r="D151" s="50">
        <f t="shared" ref="D151:M151" si="63">(D71-D$27)/D$82</f>
        <v>0.47074100106346317</v>
      </c>
      <c r="E151" s="50">
        <f t="shared" si="63"/>
        <v>1.2971989971104461</v>
      </c>
      <c r="F151" s="50">
        <f t="shared" si="63"/>
        <v>1.6571802035539416</v>
      </c>
      <c r="G151" s="50">
        <f t="shared" si="63"/>
        <v>0.21075318894194181</v>
      </c>
      <c r="H151" s="50">
        <f t="shared" si="63"/>
        <v>-0.4156596444029842</v>
      </c>
      <c r="I151" s="50">
        <f t="shared" si="63"/>
        <v>0.14678954279454798</v>
      </c>
      <c r="J151" s="50">
        <f t="shared" si="63"/>
        <v>-3.3698318816930795</v>
      </c>
      <c r="K151" s="50">
        <f t="shared" si="63"/>
        <v>1.8317171941991954</v>
      </c>
      <c r="L151" s="50">
        <f t="shared" si="63"/>
        <v>1.8607177657125382</v>
      </c>
      <c r="M151" s="50">
        <f t="shared" si="63"/>
        <v>-0.25283478623883471</v>
      </c>
      <c r="N151" s="51">
        <f t="shared" si="3"/>
        <v>-0.49129887808425043</v>
      </c>
      <c r="O151" s="64">
        <v>53</v>
      </c>
    </row>
    <row r="152" spans="1:15" x14ac:dyDescent="0.2">
      <c r="A152" s="11">
        <v>1410759</v>
      </c>
      <c r="B152" s="11">
        <v>63</v>
      </c>
      <c r="C152" s="48" t="s">
        <v>80</v>
      </c>
      <c r="D152" s="50">
        <f t="shared" ref="D152:M152" si="64">(D72-D$27)/D$82</f>
        <v>-1.0839430945540121</v>
      </c>
      <c r="E152" s="50">
        <f t="shared" si="64"/>
        <v>-0.40357302132325212</v>
      </c>
      <c r="F152" s="50">
        <f t="shared" si="64"/>
        <v>0.3708156505451764</v>
      </c>
      <c r="G152" s="50">
        <f t="shared" si="64"/>
        <v>0.20146618002851865</v>
      </c>
      <c r="H152" s="50">
        <f t="shared" si="64"/>
        <v>-0.9109994255051298</v>
      </c>
      <c r="I152" s="50">
        <f t="shared" si="64"/>
        <v>0.3288651765240026</v>
      </c>
      <c r="J152" s="50">
        <f t="shared" si="64"/>
        <v>-0.54333203779137795</v>
      </c>
      <c r="K152" s="50">
        <f t="shared" si="64"/>
        <v>0.12695069662766756</v>
      </c>
      <c r="L152" s="50">
        <f t="shared" si="64"/>
        <v>-1.3634939418283833</v>
      </c>
      <c r="M152" s="50">
        <f t="shared" si="64"/>
        <v>1.3127026045409229</v>
      </c>
      <c r="N152" s="51">
        <f t="shared" si="3"/>
        <v>-0.41216728520490969</v>
      </c>
      <c r="O152" s="64">
        <v>50</v>
      </c>
    </row>
    <row r="153" spans="1:15" x14ac:dyDescent="0.2">
      <c r="A153" s="11">
        <v>1410760</v>
      </c>
      <c r="B153" s="11">
        <v>64</v>
      </c>
      <c r="C153" s="48" t="s">
        <v>81</v>
      </c>
      <c r="D153" s="50">
        <f t="shared" ref="D153:M153" si="65">(D73-D$27)/D$82</f>
        <v>-1.8148304383104341</v>
      </c>
      <c r="E153" s="50">
        <f t="shared" si="65"/>
        <v>0.66301282074533885</v>
      </c>
      <c r="F153" s="50">
        <f t="shared" si="65"/>
        <v>1.81917352410219</v>
      </c>
      <c r="G153" s="50">
        <f t="shared" si="65"/>
        <v>-0.47611399029480994</v>
      </c>
      <c r="H153" s="50">
        <f t="shared" si="65"/>
        <v>-1.3063208670769821</v>
      </c>
      <c r="I153" s="50">
        <f t="shared" si="65"/>
        <v>-0.89250385788253972</v>
      </c>
      <c r="J153" s="50">
        <f t="shared" si="65"/>
        <v>-2.6078574273364254</v>
      </c>
      <c r="K153" s="50">
        <f t="shared" si="65"/>
        <v>1.1969637110608609</v>
      </c>
      <c r="L153" s="50">
        <f t="shared" si="65"/>
        <v>-2.4019856636673085</v>
      </c>
      <c r="M153" s="50">
        <f t="shared" si="65"/>
        <v>-0.78219144701947119</v>
      </c>
      <c r="N153" s="51">
        <f t="shared" si="3"/>
        <v>-1.0458837860063697</v>
      </c>
      <c r="O153" s="64">
        <v>65</v>
      </c>
    </row>
    <row r="154" spans="1:15" x14ac:dyDescent="0.2">
      <c r="A154" s="11">
        <v>1410761</v>
      </c>
      <c r="B154" s="11">
        <v>65</v>
      </c>
      <c r="C154" s="48" t="s">
        <v>82</v>
      </c>
      <c r="D154" s="50">
        <f t="shared" ref="D154:M154" si="66">(D74-D$27)/D$82</f>
        <v>0.34066782971696302</v>
      </c>
      <c r="E154" s="50">
        <f t="shared" si="66"/>
        <v>1.6142920852930009</v>
      </c>
      <c r="F154" s="50">
        <f t="shared" si="66"/>
        <v>-0.77174829992675997</v>
      </c>
      <c r="G154" s="50">
        <f t="shared" si="66"/>
        <v>-0.94306479846170443</v>
      </c>
      <c r="H154" s="50">
        <f t="shared" si="66"/>
        <v>-2.2629767067880722</v>
      </c>
      <c r="I154" s="50">
        <f t="shared" si="66"/>
        <v>-1.0164281306418368</v>
      </c>
      <c r="J154" s="50">
        <f t="shared" si="66"/>
        <v>0.27955053258207158</v>
      </c>
      <c r="K154" s="50">
        <f t="shared" si="66"/>
        <v>1.2332353386687651</v>
      </c>
      <c r="L154" s="50">
        <f t="shared" si="66"/>
        <v>0.7373051493703654</v>
      </c>
      <c r="M154" s="50">
        <f t="shared" si="66"/>
        <v>0.62275146608945597</v>
      </c>
      <c r="N154" s="51">
        <f t="shared" si="3"/>
        <v>-0.36091396113709473</v>
      </c>
      <c r="O154" s="64">
        <v>46</v>
      </c>
    </row>
    <row r="155" spans="1:15" x14ac:dyDescent="0.2">
      <c r="A155" s="11">
        <v>1410762</v>
      </c>
      <c r="B155" s="11">
        <v>66</v>
      </c>
      <c r="C155" s="48" t="s">
        <v>83</v>
      </c>
      <c r="D155" s="50">
        <f t="shared" ref="D155:M155" si="67">(D75-D$27)/D$82</f>
        <v>0.56984436970839003</v>
      </c>
      <c r="E155" s="50">
        <f t="shared" si="67"/>
        <v>0.43239966570348115</v>
      </c>
      <c r="F155" s="50">
        <f t="shared" si="67"/>
        <v>0.22230266395154957</v>
      </c>
      <c r="G155" s="50">
        <f t="shared" si="67"/>
        <v>-0.43735620642945788</v>
      </c>
      <c r="H155" s="50">
        <f t="shared" si="67"/>
        <v>-1.8011284335256013</v>
      </c>
      <c r="I155" s="50">
        <f t="shared" si="67"/>
        <v>1.2076716136703844</v>
      </c>
      <c r="J155" s="50">
        <f t="shared" si="67"/>
        <v>-1.2724303266187063</v>
      </c>
      <c r="K155" s="50">
        <f t="shared" si="67"/>
        <v>0.68916092455019073</v>
      </c>
      <c r="L155" s="50">
        <f t="shared" si="67"/>
        <v>7.078199428511027E-2</v>
      </c>
      <c r="M155" s="50">
        <f t="shared" si="67"/>
        <v>-1.4612743920142865</v>
      </c>
      <c r="N155" s="51">
        <f t="shared" ref="N155:N159" si="68">0.15*D155+(-0.1*F155)+0.4*I155+0.15*J155+(-0.2*M155)</f>
        <v>0.64770536393930866</v>
      </c>
      <c r="O155" s="64">
        <v>5</v>
      </c>
    </row>
    <row r="156" spans="1:15" x14ac:dyDescent="0.2">
      <c r="A156" s="40">
        <v>1410763</v>
      </c>
      <c r="B156" s="40">
        <v>67</v>
      </c>
      <c r="C156" s="48" t="s">
        <v>84</v>
      </c>
      <c r="D156" s="58">
        <f t="shared" ref="D156:M156" si="69">(D76-D$27)/D$82</f>
        <v>0.4211893167409731</v>
      </c>
      <c r="E156" s="50">
        <f t="shared" si="69"/>
        <v>0.59094620979475732</v>
      </c>
      <c r="F156" s="50">
        <f t="shared" si="69"/>
        <v>1.7319035127896449</v>
      </c>
      <c r="G156" s="50">
        <f t="shared" si="69"/>
        <v>-0.84932792182889205</v>
      </c>
      <c r="H156" s="50">
        <f t="shared" si="69"/>
        <v>-2.5774775516889217</v>
      </c>
      <c r="I156" s="50">
        <f t="shared" si="69"/>
        <v>0.51104082916203197</v>
      </c>
      <c r="J156" s="50">
        <f t="shared" si="69"/>
        <v>-1.4347766261741437</v>
      </c>
      <c r="K156" s="50">
        <f t="shared" si="69"/>
        <v>0.88865487639366969</v>
      </c>
      <c r="L156" s="50">
        <f t="shared" si="69"/>
        <v>0.75034163533882214</v>
      </c>
      <c r="M156" s="50">
        <f t="shared" si="69"/>
        <v>-0.13248845356681291</v>
      </c>
      <c r="N156" s="51">
        <f t="shared" si="68"/>
        <v>-9.4314425315764727E-2</v>
      </c>
      <c r="O156" s="64">
        <v>38</v>
      </c>
    </row>
    <row r="157" spans="1:15" x14ac:dyDescent="0.2">
      <c r="A157" s="59">
        <v>1410764</v>
      </c>
      <c r="B157" s="59">
        <v>68</v>
      </c>
      <c r="C157" s="60" t="s">
        <v>85</v>
      </c>
      <c r="D157" s="50">
        <f t="shared" ref="D157:M157" si="70">(D77-D$27)/D$82</f>
        <v>-0.50790476430531439</v>
      </c>
      <c r="E157" s="50">
        <f t="shared" si="70"/>
        <v>0.51887959884417845</v>
      </c>
      <c r="F157" s="50">
        <f t="shared" si="70"/>
        <v>-8.612344584860368E-2</v>
      </c>
      <c r="G157" s="50">
        <f t="shared" si="70"/>
        <v>-1.214740765875703</v>
      </c>
      <c r="H157" s="50">
        <f t="shared" si="70"/>
        <v>-1.9985040393185691</v>
      </c>
      <c r="I157" s="50">
        <f t="shared" si="70"/>
        <v>-1.1657972972746415</v>
      </c>
      <c r="J157" s="50">
        <f t="shared" si="70"/>
        <v>4.733100273202321E-2</v>
      </c>
      <c r="K157" s="50">
        <f t="shared" si="70"/>
        <v>7.2543255215809802E-2</v>
      </c>
      <c r="L157" s="50">
        <f t="shared" si="70"/>
        <v>0.72418117020748896</v>
      </c>
      <c r="M157" s="50">
        <f t="shared" si="70"/>
        <v>1.835928489525499</v>
      </c>
      <c r="N157" s="51">
        <f t="shared" si="68"/>
        <v>-0.89397833646608982</v>
      </c>
      <c r="O157" s="64">
        <v>63</v>
      </c>
    </row>
    <row r="158" spans="1:15" x14ac:dyDescent="0.2">
      <c r="A158" s="59">
        <v>1410765</v>
      </c>
      <c r="B158" s="59">
        <v>69</v>
      </c>
      <c r="C158" s="60" t="s">
        <v>86</v>
      </c>
      <c r="D158" s="50">
        <f t="shared" ref="D158:M158" si="71">(D78-D$27)/D$82</f>
        <v>-0.15484901350772445</v>
      </c>
      <c r="E158" s="50">
        <f t="shared" si="71"/>
        <v>5.7653288760463127E-2</v>
      </c>
      <c r="F158" s="50">
        <f t="shared" si="71"/>
        <v>-9.074246671762351E-2</v>
      </c>
      <c r="G158" s="50">
        <f t="shared" si="71"/>
        <v>-1.6142059759383951</v>
      </c>
      <c r="H158" s="50">
        <f t="shared" si="71"/>
        <v>-1.980940955752245</v>
      </c>
      <c r="I158" s="50">
        <f t="shared" si="71"/>
        <v>0.55045265230150964</v>
      </c>
      <c r="J158" s="50">
        <f t="shared" si="71"/>
        <v>-1.0972021585627947</v>
      </c>
      <c r="K158" s="50">
        <f t="shared" si="71"/>
        <v>3.6271627607904096E-2</v>
      </c>
      <c r="L158" s="50">
        <f t="shared" si="71"/>
        <v>6.2120168037610628E-3</v>
      </c>
      <c r="M158" s="50">
        <f t="shared" si="71"/>
        <v>-1.0175097309838481</v>
      </c>
      <c r="N158" s="51">
        <f t="shared" si="68"/>
        <v>0.24494957797855799</v>
      </c>
      <c r="O158" s="64">
        <v>13</v>
      </c>
    </row>
    <row r="159" spans="1:15" x14ac:dyDescent="0.2">
      <c r="A159" s="59">
        <v>1410766</v>
      </c>
      <c r="B159" s="59">
        <v>70</v>
      </c>
      <c r="C159" s="60" t="s">
        <v>87</v>
      </c>
      <c r="D159" s="50">
        <f t="shared" ref="D159:M159" si="72">(D79-D$27)/D$82</f>
        <v>-1.858188162093451E-2</v>
      </c>
      <c r="E159" s="50">
        <f t="shared" si="72"/>
        <v>1.023345875498241</v>
      </c>
      <c r="F159" s="50">
        <f t="shared" si="72"/>
        <v>0.80736226118743282</v>
      </c>
      <c r="G159" s="50">
        <f t="shared" si="72"/>
        <v>-0.72896828631093047</v>
      </c>
      <c r="H159" s="50">
        <f t="shared" si="72"/>
        <v>-1.7417484843251758</v>
      </c>
      <c r="I159" s="50">
        <f t="shared" si="72"/>
        <v>0.68061945843308436</v>
      </c>
      <c r="J159" s="50">
        <f t="shared" si="72"/>
        <v>-1.8333361795004122</v>
      </c>
      <c r="K159" s="50">
        <f t="shared" si="72"/>
        <v>1.450865104316196</v>
      </c>
      <c r="L159" s="50">
        <f t="shared" si="72"/>
        <v>0.59171647385686232</v>
      </c>
      <c r="M159" s="50">
        <f t="shared" si="72"/>
        <v>-0.97176777390804869</v>
      </c>
      <c r="N159" s="51">
        <f t="shared" si="68"/>
        <v>0.10807740286789821</v>
      </c>
      <c r="O159" s="64">
        <v>20</v>
      </c>
    </row>
    <row r="160" spans="1:15" x14ac:dyDescent="0.2">
      <c r="A160" s="67" t="s">
        <v>110</v>
      </c>
      <c r="B160" s="63"/>
      <c r="C160" s="63"/>
      <c r="D160" s="63"/>
      <c r="E160" s="63"/>
    </row>
    <row r="161" spans="1:5" x14ac:dyDescent="0.2">
      <c r="A161" s="63"/>
      <c r="B161" s="63"/>
      <c r="C161" s="63"/>
      <c r="D161" s="63"/>
      <c r="E161" s="63"/>
    </row>
    <row r="162" spans="1:5" x14ac:dyDescent="0.2">
      <c r="A162" s="63"/>
      <c r="B162" s="63"/>
      <c r="C162" s="63"/>
      <c r="D162" s="63"/>
      <c r="E162" s="63"/>
    </row>
    <row r="163" spans="1:5" x14ac:dyDescent="0.2">
      <c r="A163" s="68" t="s">
        <v>92</v>
      </c>
      <c r="B163" s="63"/>
      <c r="C163" s="63"/>
      <c r="D163" s="63"/>
      <c r="E163" s="63"/>
    </row>
    <row r="164" spans="1:5" x14ac:dyDescent="0.2">
      <c r="A164" s="69" t="s">
        <v>93</v>
      </c>
      <c r="B164" s="69" t="s">
        <v>94</v>
      </c>
      <c r="C164" s="69" t="s">
        <v>95</v>
      </c>
      <c r="D164" s="63"/>
      <c r="E164" s="63"/>
    </row>
    <row r="165" spans="1:5" x14ac:dyDescent="0.2">
      <c r="A165" s="70" t="s">
        <v>96</v>
      </c>
      <c r="B165" s="70" t="s">
        <v>97</v>
      </c>
      <c r="C165" s="70">
        <v>15</v>
      </c>
      <c r="D165" s="63"/>
      <c r="E165" s="63"/>
    </row>
    <row r="166" spans="1:5" x14ac:dyDescent="0.2">
      <c r="A166" s="70" t="s">
        <v>98</v>
      </c>
      <c r="B166" s="70" t="s">
        <v>99</v>
      </c>
      <c r="C166" s="70">
        <v>20</v>
      </c>
      <c r="D166" s="63"/>
      <c r="E166" s="63"/>
    </row>
    <row r="167" spans="1:5" x14ac:dyDescent="0.2">
      <c r="A167" s="70" t="s">
        <v>100</v>
      </c>
      <c r="B167" s="70" t="s">
        <v>101</v>
      </c>
      <c r="C167" s="70">
        <v>30</v>
      </c>
      <c r="D167" s="63"/>
      <c r="E167" s="63"/>
    </row>
    <row r="168" spans="1:5" x14ac:dyDescent="0.2">
      <c r="A168" s="70" t="s">
        <v>102</v>
      </c>
      <c r="B168" s="70" t="s">
        <v>103</v>
      </c>
      <c r="C168" s="70">
        <v>20</v>
      </c>
      <c r="D168" s="63"/>
      <c r="E168" s="63"/>
    </row>
    <row r="169" spans="1:5" x14ac:dyDescent="0.2">
      <c r="A169" s="70" t="s">
        <v>104</v>
      </c>
      <c r="B169" s="70" t="s">
        <v>105</v>
      </c>
      <c r="C169" s="70">
        <v>15</v>
      </c>
      <c r="D169" s="63"/>
      <c r="E169" s="63"/>
    </row>
    <row r="170" spans="1:5" x14ac:dyDescent="0.2">
      <c r="A170" s="71"/>
      <c r="B170" s="63"/>
      <c r="C170" s="63"/>
      <c r="D170" s="63"/>
      <c r="E170" s="63"/>
    </row>
    <row r="171" spans="1:5" ht="41.25" customHeight="1" thickBot="1" x14ac:dyDescent="0.25">
      <c r="A171" s="72" t="s">
        <v>5</v>
      </c>
      <c r="B171" s="72" t="s">
        <v>6</v>
      </c>
      <c r="C171" s="80" t="s">
        <v>7</v>
      </c>
      <c r="D171" s="57" t="s">
        <v>111</v>
      </c>
      <c r="E171" s="57" t="s">
        <v>106</v>
      </c>
    </row>
    <row r="172" spans="1:5" x14ac:dyDescent="0.2">
      <c r="A172" s="11">
        <v>1410697</v>
      </c>
      <c r="B172" s="75">
        <v>1</v>
      </c>
      <c r="C172" s="79" t="s">
        <v>18</v>
      </c>
      <c r="D172" s="52">
        <v>68.342324668955371</v>
      </c>
      <c r="E172" s="74" t="str">
        <f t="shared" ref="E172:E235" si="73">IF(D172&gt;71.55,"A",IF(D172&gt;70.43,"B",IF(D172&gt;69.1,"C",IF(D172&gt;67.94,"D",IF(D172&lt;67.93,"F")))))</f>
        <v>D</v>
      </c>
    </row>
    <row r="173" spans="1:5" x14ac:dyDescent="0.2">
      <c r="A173" s="11">
        <v>1410698</v>
      </c>
      <c r="B173" s="75">
        <v>2</v>
      </c>
      <c r="C173" s="60" t="s">
        <v>19</v>
      </c>
      <c r="D173" s="50">
        <v>65.608530457163866</v>
      </c>
      <c r="E173" s="74" t="str">
        <f t="shared" si="73"/>
        <v>F</v>
      </c>
    </row>
    <row r="174" spans="1:5" x14ac:dyDescent="0.2">
      <c r="A174" s="11">
        <v>1410699</v>
      </c>
      <c r="B174" s="75">
        <v>3</v>
      </c>
      <c r="C174" s="60" t="s">
        <v>20</v>
      </c>
      <c r="D174" s="50">
        <v>68.94143592256799</v>
      </c>
      <c r="E174" s="74" t="str">
        <f t="shared" si="73"/>
        <v>D</v>
      </c>
    </row>
    <row r="175" spans="1:5" x14ac:dyDescent="0.2">
      <c r="A175" s="11">
        <v>1410700</v>
      </c>
      <c r="B175" s="75">
        <v>4</v>
      </c>
      <c r="C175" s="60" t="s">
        <v>21</v>
      </c>
      <c r="D175" s="50">
        <v>68.382983940174086</v>
      </c>
      <c r="E175" s="74" t="str">
        <f t="shared" si="73"/>
        <v>D</v>
      </c>
    </row>
    <row r="176" spans="1:5" x14ac:dyDescent="0.2">
      <c r="A176" s="11">
        <v>1410701</v>
      </c>
      <c r="B176" s="75">
        <v>5</v>
      </c>
      <c r="C176" s="60" t="s">
        <v>22</v>
      </c>
      <c r="D176" s="50">
        <v>69.48051948051949</v>
      </c>
      <c r="E176" s="74" t="str">
        <f t="shared" si="73"/>
        <v>C</v>
      </c>
    </row>
    <row r="177" spans="1:5" x14ac:dyDescent="0.2">
      <c r="A177" s="11">
        <v>1410702</v>
      </c>
      <c r="B177" s="75">
        <v>6</v>
      </c>
      <c r="C177" s="60" t="s">
        <v>23</v>
      </c>
      <c r="D177" s="50">
        <v>68.158410985777337</v>
      </c>
      <c r="E177" s="74" t="str">
        <f t="shared" si="73"/>
        <v>D</v>
      </c>
    </row>
    <row r="178" spans="1:5" x14ac:dyDescent="0.2">
      <c r="A178" s="11">
        <v>1410703</v>
      </c>
      <c r="B178" s="75">
        <v>7</v>
      </c>
      <c r="C178" s="60" t="s">
        <v>24</v>
      </c>
      <c r="D178" s="50">
        <v>66.613555582792017</v>
      </c>
      <c r="E178" s="74" t="str">
        <f t="shared" si="73"/>
        <v>F</v>
      </c>
    </row>
    <row r="179" spans="1:5" x14ac:dyDescent="0.2">
      <c r="A179" s="11">
        <v>1410704</v>
      </c>
      <c r="B179" s="75">
        <v>8</v>
      </c>
      <c r="C179" s="60" t="s">
        <v>25</v>
      </c>
      <c r="D179" s="50">
        <v>63.818048062775873</v>
      </c>
      <c r="E179" s="74" t="str">
        <f t="shared" si="73"/>
        <v>F</v>
      </c>
    </row>
    <row r="180" spans="1:5" x14ac:dyDescent="0.2">
      <c r="A180" s="11">
        <v>1410705</v>
      </c>
      <c r="B180" s="75">
        <v>9</v>
      </c>
      <c r="C180" s="60" t="s">
        <v>26</v>
      </c>
      <c r="D180" s="50">
        <v>68.710152035311438</v>
      </c>
      <c r="E180" s="74" t="str">
        <f t="shared" si="73"/>
        <v>D</v>
      </c>
    </row>
    <row r="181" spans="1:5" x14ac:dyDescent="0.2">
      <c r="A181" s="11">
        <v>1410706</v>
      </c>
      <c r="B181" s="75">
        <v>10</v>
      </c>
      <c r="C181" s="60" t="s">
        <v>27</v>
      </c>
      <c r="D181" s="50">
        <v>67.205882352941174</v>
      </c>
      <c r="E181" s="74" t="str">
        <f t="shared" si="73"/>
        <v>F</v>
      </c>
    </row>
    <row r="182" spans="1:5" x14ac:dyDescent="0.2">
      <c r="A182" s="11">
        <v>1410707</v>
      </c>
      <c r="B182" s="75">
        <v>11</v>
      </c>
      <c r="C182" s="60" t="s">
        <v>28</v>
      </c>
      <c r="D182" s="50">
        <v>69.133684597475792</v>
      </c>
      <c r="E182" s="74" t="str">
        <f t="shared" si="73"/>
        <v>C</v>
      </c>
    </row>
    <row r="183" spans="1:5" x14ac:dyDescent="0.2">
      <c r="A183" s="11">
        <v>1410708</v>
      </c>
      <c r="B183" s="75">
        <v>12</v>
      </c>
      <c r="C183" s="60" t="s">
        <v>29</v>
      </c>
      <c r="D183" s="50">
        <v>67.908801176758999</v>
      </c>
      <c r="E183" s="74" t="str">
        <f t="shared" si="73"/>
        <v>F</v>
      </c>
    </row>
    <row r="184" spans="1:5" x14ac:dyDescent="0.2">
      <c r="A184" s="11">
        <v>1410709</v>
      </c>
      <c r="B184" s="75">
        <v>13</v>
      </c>
      <c r="C184" s="60" t="s">
        <v>30</v>
      </c>
      <c r="D184" s="50">
        <v>68.471337579617838</v>
      </c>
      <c r="E184" s="74" t="str">
        <f t="shared" si="73"/>
        <v>D</v>
      </c>
    </row>
    <row r="185" spans="1:5" x14ac:dyDescent="0.2">
      <c r="A185" s="11">
        <v>1410710</v>
      </c>
      <c r="B185" s="75">
        <v>14</v>
      </c>
      <c r="C185" s="60" t="s">
        <v>31</v>
      </c>
      <c r="D185" s="50">
        <v>66.311274509803937</v>
      </c>
      <c r="E185" s="74" t="str">
        <f t="shared" si="73"/>
        <v>F</v>
      </c>
    </row>
    <row r="186" spans="1:5" x14ac:dyDescent="0.2">
      <c r="A186" s="11">
        <v>1410711</v>
      </c>
      <c r="B186" s="75">
        <v>15</v>
      </c>
      <c r="C186" s="60" t="s">
        <v>32</v>
      </c>
      <c r="D186" s="50">
        <v>69.347719470328599</v>
      </c>
      <c r="E186" s="74" t="str">
        <f t="shared" si="73"/>
        <v>C</v>
      </c>
    </row>
    <row r="187" spans="1:5" x14ac:dyDescent="0.2">
      <c r="A187" s="11">
        <v>1410712</v>
      </c>
      <c r="B187" s="75">
        <v>16</v>
      </c>
      <c r="C187" s="60" t="s">
        <v>33</v>
      </c>
      <c r="D187" s="50">
        <v>68.812063258550936</v>
      </c>
      <c r="E187" s="74" t="str">
        <f t="shared" si="73"/>
        <v>D</v>
      </c>
    </row>
    <row r="188" spans="1:5" x14ac:dyDescent="0.2">
      <c r="A188" s="11">
        <v>1410713</v>
      </c>
      <c r="B188" s="75">
        <v>17</v>
      </c>
      <c r="C188" s="60" t="s">
        <v>34</v>
      </c>
      <c r="D188" s="50">
        <v>67.614262957970837</v>
      </c>
      <c r="E188" s="74" t="str">
        <f t="shared" si="73"/>
        <v>F</v>
      </c>
    </row>
    <row r="189" spans="1:5" x14ac:dyDescent="0.2">
      <c r="A189" s="42">
        <v>1410714</v>
      </c>
      <c r="B189" s="76">
        <v>18</v>
      </c>
      <c r="C189" s="78" t="s">
        <v>35</v>
      </c>
      <c r="D189" s="61">
        <v>67.128324549577158</v>
      </c>
      <c r="E189" s="81" t="str">
        <f t="shared" si="73"/>
        <v>F</v>
      </c>
    </row>
    <row r="190" spans="1:5" x14ac:dyDescent="0.2">
      <c r="A190" s="11">
        <v>1410715</v>
      </c>
      <c r="B190" s="75">
        <v>19</v>
      </c>
      <c r="C190" s="60" t="s">
        <v>36</v>
      </c>
      <c r="D190" s="50">
        <v>65.015935278254474</v>
      </c>
      <c r="E190" s="74" t="str">
        <f t="shared" si="73"/>
        <v>F</v>
      </c>
    </row>
    <row r="191" spans="1:5" x14ac:dyDescent="0.2">
      <c r="A191" s="11">
        <v>1410716</v>
      </c>
      <c r="B191" s="75">
        <v>20</v>
      </c>
      <c r="C191" s="60" t="s">
        <v>37</v>
      </c>
      <c r="D191" s="50">
        <v>66.866952789699567</v>
      </c>
      <c r="E191" s="74" t="str">
        <f t="shared" si="73"/>
        <v>F</v>
      </c>
    </row>
    <row r="192" spans="1:5" x14ac:dyDescent="0.2">
      <c r="A192" s="11">
        <v>1410717</v>
      </c>
      <c r="B192" s="75">
        <v>21</v>
      </c>
      <c r="C192" s="60" t="s">
        <v>38</v>
      </c>
      <c r="D192" s="50">
        <v>64.248958588581232</v>
      </c>
      <c r="E192" s="74" t="str">
        <f t="shared" si="73"/>
        <v>F</v>
      </c>
    </row>
    <row r="193" spans="1:5" x14ac:dyDescent="0.2">
      <c r="A193" s="11">
        <v>1410718</v>
      </c>
      <c r="B193" s="75">
        <v>22</v>
      </c>
      <c r="C193" s="60" t="s">
        <v>39</v>
      </c>
      <c r="D193" s="50">
        <v>67.925453653751845</v>
      </c>
      <c r="E193" s="74" t="str">
        <f t="shared" si="73"/>
        <v>F</v>
      </c>
    </row>
    <row r="194" spans="1:5" x14ac:dyDescent="0.2">
      <c r="A194" s="11">
        <v>1410719</v>
      </c>
      <c r="B194" s="75">
        <v>23</v>
      </c>
      <c r="C194" s="60" t="s">
        <v>40</v>
      </c>
      <c r="D194" s="50">
        <v>67.328188166115396</v>
      </c>
      <c r="E194" s="74" t="str">
        <f t="shared" si="73"/>
        <v>F</v>
      </c>
    </row>
    <row r="195" spans="1:5" x14ac:dyDescent="0.2">
      <c r="A195" s="11">
        <v>1410720</v>
      </c>
      <c r="B195" s="75">
        <v>24</v>
      </c>
      <c r="C195" s="60" t="s">
        <v>41</v>
      </c>
      <c r="D195" s="50">
        <v>68.773735146392269</v>
      </c>
      <c r="E195" s="74" t="str">
        <f t="shared" si="73"/>
        <v>D</v>
      </c>
    </row>
    <row r="196" spans="1:5" x14ac:dyDescent="0.2">
      <c r="A196" s="11">
        <v>1410721</v>
      </c>
      <c r="B196" s="75">
        <v>25</v>
      </c>
      <c r="C196" s="60" t="s">
        <v>42</v>
      </c>
      <c r="D196" s="50">
        <v>68.181261481935081</v>
      </c>
      <c r="E196" s="74" t="str">
        <f t="shared" si="73"/>
        <v>D</v>
      </c>
    </row>
    <row r="197" spans="1:5" x14ac:dyDescent="0.2">
      <c r="A197" s="11">
        <v>1410722</v>
      </c>
      <c r="B197" s="75">
        <v>26</v>
      </c>
      <c r="C197" s="60" t="s">
        <v>43</v>
      </c>
      <c r="D197" s="50">
        <v>68.655071043606071</v>
      </c>
      <c r="E197" s="74" t="str">
        <f t="shared" si="73"/>
        <v>D</v>
      </c>
    </row>
    <row r="198" spans="1:5" x14ac:dyDescent="0.2">
      <c r="A198" s="11">
        <v>1410723</v>
      </c>
      <c r="B198" s="75">
        <v>27</v>
      </c>
      <c r="C198" s="60" t="s">
        <v>44</v>
      </c>
      <c r="D198" s="50">
        <v>69.234543670264969</v>
      </c>
      <c r="E198" s="74" t="str">
        <f t="shared" si="73"/>
        <v>C</v>
      </c>
    </row>
    <row r="199" spans="1:5" x14ac:dyDescent="0.2">
      <c r="A199" s="11">
        <v>1410724</v>
      </c>
      <c r="B199" s="75">
        <v>28</v>
      </c>
      <c r="C199" s="60" t="s">
        <v>45</v>
      </c>
      <c r="D199" s="50">
        <v>67.111709946104853</v>
      </c>
      <c r="E199" s="74" t="str">
        <f t="shared" si="73"/>
        <v>F</v>
      </c>
    </row>
    <row r="200" spans="1:5" x14ac:dyDescent="0.2">
      <c r="A200" s="11">
        <v>1410725</v>
      </c>
      <c r="B200" s="75">
        <v>29</v>
      </c>
      <c r="C200" s="60" t="s">
        <v>46</v>
      </c>
      <c r="D200" s="50">
        <v>67.622197721425948</v>
      </c>
      <c r="E200" s="74" t="str">
        <f t="shared" si="73"/>
        <v>F</v>
      </c>
    </row>
    <row r="201" spans="1:5" x14ac:dyDescent="0.2">
      <c r="A201" s="11">
        <v>1410726</v>
      </c>
      <c r="B201" s="75">
        <v>30</v>
      </c>
      <c r="C201" s="60" t="s">
        <v>47</v>
      </c>
      <c r="D201" s="50">
        <v>68.284313725490193</v>
      </c>
      <c r="E201" s="74" t="str">
        <f t="shared" si="73"/>
        <v>D</v>
      </c>
    </row>
    <row r="202" spans="1:5" x14ac:dyDescent="0.2">
      <c r="A202" s="11">
        <v>1410727</v>
      </c>
      <c r="B202" s="75">
        <v>31</v>
      </c>
      <c r="C202" s="60" t="s">
        <v>48</v>
      </c>
      <c r="D202" s="50">
        <v>68.589979174323162</v>
      </c>
      <c r="E202" s="74" t="str">
        <f t="shared" si="73"/>
        <v>D</v>
      </c>
    </row>
    <row r="203" spans="1:5" x14ac:dyDescent="0.2">
      <c r="A203" s="11">
        <v>1410728</v>
      </c>
      <c r="B203" s="75">
        <v>32</v>
      </c>
      <c r="C203" s="60" t="s">
        <v>49</v>
      </c>
      <c r="D203" s="50">
        <v>68.73391346978795</v>
      </c>
      <c r="E203" s="74" t="str">
        <f t="shared" si="73"/>
        <v>D</v>
      </c>
    </row>
    <row r="204" spans="1:5" x14ac:dyDescent="0.2">
      <c r="A204" s="11">
        <v>1410729</v>
      </c>
      <c r="B204" s="75">
        <v>33</v>
      </c>
      <c r="C204" s="60" t="s">
        <v>50</v>
      </c>
      <c r="D204" s="50">
        <v>67.443000735474385</v>
      </c>
      <c r="E204" s="74" t="str">
        <f t="shared" si="73"/>
        <v>F</v>
      </c>
    </row>
    <row r="205" spans="1:5" x14ac:dyDescent="0.2">
      <c r="A205" s="11">
        <v>1410730</v>
      </c>
      <c r="B205" s="75">
        <v>34</v>
      </c>
      <c r="C205" s="60" t="s">
        <v>51</v>
      </c>
      <c r="D205" s="50">
        <v>68.442974396667893</v>
      </c>
      <c r="E205" s="74" t="str">
        <f t="shared" si="73"/>
        <v>D</v>
      </c>
    </row>
    <row r="206" spans="1:5" x14ac:dyDescent="0.2">
      <c r="A206" s="11">
        <v>1410731</v>
      </c>
      <c r="B206" s="75">
        <v>35</v>
      </c>
      <c r="C206" s="60" t="s">
        <v>52</v>
      </c>
      <c r="D206" s="50">
        <v>65.931642778390298</v>
      </c>
      <c r="E206" s="74" t="str">
        <f t="shared" si="73"/>
        <v>F</v>
      </c>
    </row>
    <row r="207" spans="1:5" x14ac:dyDescent="0.2">
      <c r="A207" s="11">
        <v>1410732</v>
      </c>
      <c r="B207" s="75">
        <v>36</v>
      </c>
      <c r="C207" s="60" t="s">
        <v>53</v>
      </c>
      <c r="D207" s="50">
        <v>65.952235150030631</v>
      </c>
      <c r="E207" s="74" t="str">
        <f t="shared" si="73"/>
        <v>F</v>
      </c>
    </row>
    <row r="208" spans="1:5" x14ac:dyDescent="0.2">
      <c r="A208" s="11">
        <v>1410733</v>
      </c>
      <c r="B208" s="75">
        <v>37</v>
      </c>
      <c r="C208" s="60" t="s">
        <v>54</v>
      </c>
      <c r="D208" s="50">
        <v>68.100490196078425</v>
      </c>
      <c r="E208" s="74" t="str">
        <f t="shared" si="73"/>
        <v>D</v>
      </c>
    </row>
    <row r="209" spans="1:5" x14ac:dyDescent="0.2">
      <c r="A209" s="11">
        <v>1410734</v>
      </c>
      <c r="B209" s="75">
        <v>38</v>
      </c>
      <c r="C209" s="60" t="s">
        <v>55</v>
      </c>
      <c r="D209" s="50">
        <v>66.678926075763144</v>
      </c>
      <c r="E209" s="74" t="str">
        <f t="shared" si="73"/>
        <v>F</v>
      </c>
    </row>
    <row r="210" spans="1:5" x14ac:dyDescent="0.2">
      <c r="A210" s="11">
        <v>1410735</v>
      </c>
      <c r="B210" s="75">
        <v>39</v>
      </c>
      <c r="C210" s="60" t="s">
        <v>56</v>
      </c>
      <c r="D210" s="50">
        <v>68.446839784419396</v>
      </c>
      <c r="E210" s="74" t="str">
        <f t="shared" si="73"/>
        <v>D</v>
      </c>
    </row>
    <row r="211" spans="1:5" x14ac:dyDescent="0.2">
      <c r="A211" s="11">
        <v>1410736</v>
      </c>
      <c r="B211" s="75">
        <v>40</v>
      </c>
      <c r="C211" s="60" t="s">
        <v>57</v>
      </c>
      <c r="D211" s="50">
        <v>68.615196078431367</v>
      </c>
      <c r="E211" s="74" t="str">
        <f t="shared" si="73"/>
        <v>D</v>
      </c>
    </row>
    <row r="212" spans="1:5" x14ac:dyDescent="0.2">
      <c r="A212" s="11">
        <v>1410737</v>
      </c>
      <c r="B212" s="75">
        <v>41</v>
      </c>
      <c r="C212" s="60" t="s">
        <v>58</v>
      </c>
      <c r="D212" s="50">
        <v>67.618230825777999</v>
      </c>
      <c r="E212" s="74" t="str">
        <f t="shared" si="73"/>
        <v>F</v>
      </c>
    </row>
    <row r="213" spans="1:5" x14ac:dyDescent="0.2">
      <c r="A213" s="11">
        <v>1410738</v>
      </c>
      <c r="B213" s="75">
        <v>42</v>
      </c>
      <c r="C213" s="60" t="s">
        <v>59</v>
      </c>
      <c r="D213" s="50">
        <v>66.621737532165184</v>
      </c>
      <c r="E213" s="74" t="str">
        <f t="shared" si="73"/>
        <v>F</v>
      </c>
    </row>
    <row r="214" spans="1:5" x14ac:dyDescent="0.2">
      <c r="A214" s="11">
        <v>1410739</v>
      </c>
      <c r="B214" s="75">
        <v>43</v>
      </c>
      <c r="C214" s="60" t="s">
        <v>60</v>
      </c>
      <c r="D214" s="50">
        <v>67.960808328230257</v>
      </c>
      <c r="E214" s="74" t="str">
        <f t="shared" si="73"/>
        <v>D</v>
      </c>
    </row>
    <row r="215" spans="1:5" x14ac:dyDescent="0.2">
      <c r="A215" s="11">
        <v>1410740</v>
      </c>
      <c r="B215" s="75">
        <v>44</v>
      </c>
      <c r="C215" s="60" t="s">
        <v>61</v>
      </c>
      <c r="D215" s="50">
        <v>67.36493936052922</v>
      </c>
      <c r="E215" s="74" t="str">
        <f t="shared" si="73"/>
        <v>F</v>
      </c>
    </row>
    <row r="216" spans="1:5" x14ac:dyDescent="0.2">
      <c r="A216" s="11">
        <v>1410741</v>
      </c>
      <c r="B216" s="75">
        <v>45</v>
      </c>
      <c r="C216" s="60" t="s">
        <v>62</v>
      </c>
      <c r="D216" s="50">
        <v>67.238632185316831</v>
      </c>
      <c r="E216" s="74" t="str">
        <f t="shared" si="73"/>
        <v>F</v>
      </c>
    </row>
    <row r="217" spans="1:5" x14ac:dyDescent="0.2">
      <c r="A217" s="11">
        <v>1410742</v>
      </c>
      <c r="B217" s="75">
        <v>46</v>
      </c>
      <c r="C217" s="60" t="s">
        <v>63</v>
      </c>
      <c r="D217" s="50">
        <v>69.112962509188918</v>
      </c>
      <c r="E217" s="74" t="str">
        <f t="shared" si="73"/>
        <v>C</v>
      </c>
    </row>
    <row r="218" spans="1:5" x14ac:dyDescent="0.2">
      <c r="A218" s="11">
        <v>1410743</v>
      </c>
      <c r="B218" s="75">
        <v>47</v>
      </c>
      <c r="C218" s="60" t="s">
        <v>64</v>
      </c>
      <c r="D218" s="50">
        <v>67.470617042115578</v>
      </c>
      <c r="E218" s="74" t="str">
        <f t="shared" si="73"/>
        <v>F</v>
      </c>
    </row>
    <row r="219" spans="1:5" x14ac:dyDescent="0.2">
      <c r="A219" s="11">
        <v>1410744</v>
      </c>
      <c r="B219" s="75">
        <v>48</v>
      </c>
      <c r="C219" s="60" t="s">
        <v>65</v>
      </c>
      <c r="D219" s="50">
        <v>66.274797942689204</v>
      </c>
      <c r="E219" s="74" t="str">
        <f t="shared" si="73"/>
        <v>F</v>
      </c>
    </row>
    <row r="220" spans="1:5" x14ac:dyDescent="0.2">
      <c r="A220" s="11">
        <v>1410745</v>
      </c>
      <c r="B220" s="75">
        <v>49</v>
      </c>
      <c r="C220" s="60" t="s">
        <v>66</v>
      </c>
      <c r="D220" s="50">
        <v>66.429796618475862</v>
      </c>
      <c r="E220" s="74" t="str">
        <f t="shared" si="73"/>
        <v>F</v>
      </c>
    </row>
    <row r="221" spans="1:5" x14ac:dyDescent="0.2">
      <c r="A221" s="11">
        <v>1410746</v>
      </c>
      <c r="B221" s="75">
        <v>50</v>
      </c>
      <c r="C221" s="60" t="s">
        <v>67</v>
      </c>
      <c r="D221" s="50">
        <v>66.00906751623576</v>
      </c>
      <c r="E221" s="74" t="str">
        <f t="shared" si="73"/>
        <v>F</v>
      </c>
    </row>
    <row r="222" spans="1:5" x14ac:dyDescent="0.2">
      <c r="A222" s="11">
        <v>1410747</v>
      </c>
      <c r="B222" s="75">
        <v>51</v>
      </c>
      <c r="C222" s="60" t="s">
        <v>68</v>
      </c>
      <c r="D222" s="50">
        <v>66.278784909358151</v>
      </c>
      <c r="E222" s="74" t="str">
        <f t="shared" si="73"/>
        <v>F</v>
      </c>
    </row>
    <row r="223" spans="1:5" x14ac:dyDescent="0.2">
      <c r="A223" s="11">
        <v>1410748</v>
      </c>
      <c r="B223" s="75">
        <v>52</v>
      </c>
      <c r="C223" s="60" t="s">
        <v>69</v>
      </c>
      <c r="D223" s="50">
        <v>65.906862745098039</v>
      </c>
      <c r="E223" s="74" t="str">
        <f t="shared" si="73"/>
        <v>F</v>
      </c>
    </row>
    <row r="224" spans="1:5" x14ac:dyDescent="0.2">
      <c r="A224" s="11">
        <v>1410749</v>
      </c>
      <c r="B224" s="75">
        <v>53</v>
      </c>
      <c r="C224" s="60" t="s">
        <v>70</v>
      </c>
      <c r="D224" s="50">
        <v>68.741575787280965</v>
      </c>
      <c r="E224" s="74" t="str">
        <f t="shared" si="73"/>
        <v>D</v>
      </c>
    </row>
    <row r="225" spans="1:5" x14ac:dyDescent="0.2">
      <c r="A225" s="11">
        <v>1410750</v>
      </c>
      <c r="B225" s="75">
        <v>54</v>
      </c>
      <c r="C225" s="60" t="s">
        <v>71</v>
      </c>
      <c r="D225" s="50">
        <v>67.417932386085255</v>
      </c>
      <c r="E225" s="74" t="str">
        <f t="shared" si="73"/>
        <v>F</v>
      </c>
    </row>
    <row r="226" spans="1:5" x14ac:dyDescent="0.2">
      <c r="A226" s="11">
        <v>1410751</v>
      </c>
      <c r="B226" s="75">
        <v>55</v>
      </c>
      <c r="C226" s="60" t="s">
        <v>72</v>
      </c>
      <c r="D226" s="50">
        <v>68.173465637633214</v>
      </c>
      <c r="E226" s="74" t="str">
        <f t="shared" si="73"/>
        <v>D</v>
      </c>
    </row>
    <row r="227" spans="1:5" x14ac:dyDescent="0.2">
      <c r="A227" s="11">
        <v>1410752</v>
      </c>
      <c r="B227" s="75">
        <v>56</v>
      </c>
      <c r="C227" s="60" t="s">
        <v>73</v>
      </c>
      <c r="D227" s="50">
        <v>67.638769758608021</v>
      </c>
      <c r="E227" s="74" t="str">
        <f t="shared" si="73"/>
        <v>F</v>
      </c>
    </row>
    <row r="228" spans="1:5" x14ac:dyDescent="0.2">
      <c r="A228" s="11">
        <v>1410753</v>
      </c>
      <c r="B228" s="75">
        <v>57</v>
      </c>
      <c r="C228" s="60" t="s">
        <v>74</v>
      </c>
      <c r="D228" s="50">
        <v>67.758155506499889</v>
      </c>
      <c r="E228" s="74" t="str">
        <f t="shared" si="73"/>
        <v>F</v>
      </c>
    </row>
    <row r="229" spans="1:5" x14ac:dyDescent="0.2">
      <c r="A229" s="11">
        <v>1410754</v>
      </c>
      <c r="B229" s="75">
        <v>58</v>
      </c>
      <c r="C229" s="60" t="s">
        <v>75</v>
      </c>
      <c r="D229" s="50">
        <v>66.556372549019599</v>
      </c>
      <c r="E229" s="74" t="str">
        <f t="shared" si="73"/>
        <v>F</v>
      </c>
    </row>
    <row r="230" spans="1:5" x14ac:dyDescent="0.2">
      <c r="A230" s="11">
        <v>1410755</v>
      </c>
      <c r="B230" s="75">
        <v>59</v>
      </c>
      <c r="C230" s="60" t="s">
        <v>76</v>
      </c>
      <c r="D230" s="50">
        <v>66.004658575456659</v>
      </c>
      <c r="E230" s="74" t="str">
        <f t="shared" si="73"/>
        <v>F</v>
      </c>
    </row>
    <row r="231" spans="1:5" x14ac:dyDescent="0.2">
      <c r="A231" s="11">
        <v>1410756</v>
      </c>
      <c r="B231" s="75">
        <v>60</v>
      </c>
      <c r="C231" s="60" t="s">
        <v>77</v>
      </c>
      <c r="D231" s="50">
        <v>68.507407860903641</v>
      </c>
      <c r="E231" s="74" t="str">
        <f t="shared" si="73"/>
        <v>D</v>
      </c>
    </row>
    <row r="232" spans="1:5" x14ac:dyDescent="0.2">
      <c r="A232" s="11">
        <v>1410757</v>
      </c>
      <c r="B232" s="75">
        <v>61</v>
      </c>
      <c r="C232" s="60" t="s">
        <v>78</v>
      </c>
      <c r="D232" s="50">
        <v>65.086945873132493</v>
      </c>
      <c r="E232" s="74" t="str">
        <f t="shared" si="73"/>
        <v>F</v>
      </c>
    </row>
    <row r="233" spans="1:5" x14ac:dyDescent="0.2">
      <c r="A233" s="11">
        <v>1410758</v>
      </c>
      <c r="B233" s="75">
        <v>62</v>
      </c>
      <c r="C233" s="60" t="s">
        <v>79</v>
      </c>
      <c r="D233" s="50">
        <v>67.312408043158413</v>
      </c>
      <c r="E233" s="74" t="str">
        <f t="shared" si="73"/>
        <v>F</v>
      </c>
    </row>
    <row r="234" spans="1:5" x14ac:dyDescent="0.2">
      <c r="A234" s="11">
        <v>1410759</v>
      </c>
      <c r="B234" s="75">
        <v>63</v>
      </c>
      <c r="C234" s="60" t="s">
        <v>80</v>
      </c>
      <c r="D234" s="50">
        <v>67.540742556059314</v>
      </c>
      <c r="E234" s="74" t="str">
        <f t="shared" si="73"/>
        <v>F</v>
      </c>
    </row>
    <row r="235" spans="1:5" x14ac:dyDescent="0.2">
      <c r="A235" s="11">
        <v>1410760</v>
      </c>
      <c r="B235" s="75">
        <v>64</v>
      </c>
      <c r="C235" s="60" t="s">
        <v>81</v>
      </c>
      <c r="D235" s="50">
        <v>66.00906751623576</v>
      </c>
      <c r="E235" s="74" t="str">
        <f t="shared" si="73"/>
        <v>F</v>
      </c>
    </row>
    <row r="236" spans="1:5" x14ac:dyDescent="0.2">
      <c r="A236" s="11">
        <v>1410761</v>
      </c>
      <c r="B236" s="75">
        <v>65</v>
      </c>
      <c r="C236" s="60" t="s">
        <v>82</v>
      </c>
      <c r="D236" s="50">
        <v>65.853658536585371</v>
      </c>
      <c r="E236" s="74" t="str">
        <f t="shared" ref="E236:E241" si="74">IF(D236&gt;71.55,"A",IF(D236&gt;70.43,"B",IF(D236&gt;69.1,"C",IF(D236&gt;67.94,"D",IF(D236&lt;67.93,"F")))))</f>
        <v>F</v>
      </c>
    </row>
    <row r="237" spans="1:5" x14ac:dyDescent="0.2">
      <c r="A237" s="11">
        <v>1410762</v>
      </c>
      <c r="B237" s="75">
        <v>66</v>
      </c>
      <c r="C237" s="60" t="s">
        <v>83</v>
      </c>
      <c r="D237" s="50">
        <v>68.64282214600685</v>
      </c>
      <c r="E237" s="74" t="str">
        <f t="shared" si="74"/>
        <v>D</v>
      </c>
    </row>
    <row r="238" spans="1:5" x14ac:dyDescent="0.2">
      <c r="A238" s="40">
        <v>1410763</v>
      </c>
      <c r="B238" s="75">
        <v>67</v>
      </c>
      <c r="C238" s="60" t="s">
        <v>84</v>
      </c>
      <c r="D238" s="50">
        <v>67.769202499081217</v>
      </c>
      <c r="E238" s="74" t="str">
        <f t="shared" si="74"/>
        <v>F</v>
      </c>
    </row>
    <row r="239" spans="1:5" x14ac:dyDescent="0.2">
      <c r="A239" s="59">
        <v>1410764</v>
      </c>
      <c r="B239" s="77">
        <v>68</v>
      </c>
      <c r="C239" s="60" t="s">
        <v>85</v>
      </c>
      <c r="D239" s="50">
        <v>65.666340029397347</v>
      </c>
      <c r="E239" s="74" t="str">
        <f t="shared" si="74"/>
        <v>F</v>
      </c>
    </row>
    <row r="240" spans="1:5" x14ac:dyDescent="0.2">
      <c r="A240" s="59">
        <v>1410765</v>
      </c>
      <c r="B240" s="77">
        <v>69</v>
      </c>
      <c r="C240" s="60" t="s">
        <v>86</v>
      </c>
      <c r="D240" s="50">
        <v>67.818627450980387</v>
      </c>
      <c r="E240" s="74" t="str">
        <f t="shared" si="74"/>
        <v>F</v>
      </c>
    </row>
    <row r="241" spans="1:5" x14ac:dyDescent="0.2">
      <c r="A241" s="59">
        <v>1410766</v>
      </c>
      <c r="B241" s="77">
        <v>70</v>
      </c>
      <c r="C241" s="60" t="s">
        <v>87</v>
      </c>
      <c r="D241" s="50">
        <v>67.981864967528495</v>
      </c>
      <c r="E241" s="74" t="str">
        <f t="shared" si="74"/>
        <v>D</v>
      </c>
    </row>
    <row r="242" spans="1:5" x14ac:dyDescent="0.2">
      <c r="A242" s="67"/>
      <c r="B242" s="63"/>
      <c r="C242" s="63"/>
    </row>
    <row r="244" spans="1:5" x14ac:dyDescent="0.2">
      <c r="A244" s="68" t="s">
        <v>112</v>
      </c>
      <c r="B244" s="63"/>
      <c r="C244" s="63"/>
      <c r="D244" s="63"/>
      <c r="E244" s="63"/>
    </row>
    <row r="245" spans="1:5" ht="41.25" customHeight="1" thickBot="1" x14ac:dyDescent="0.25">
      <c r="A245" s="72" t="s">
        <v>5</v>
      </c>
      <c r="B245" s="72" t="s">
        <v>6</v>
      </c>
      <c r="C245" s="73" t="s">
        <v>7</v>
      </c>
      <c r="D245" s="57" t="s">
        <v>109</v>
      </c>
      <c r="E245" s="57" t="s">
        <v>106</v>
      </c>
    </row>
    <row r="246" spans="1:5" x14ac:dyDescent="0.2">
      <c r="A246" s="11">
        <v>1410697</v>
      </c>
      <c r="B246" s="75">
        <v>1</v>
      </c>
      <c r="C246" s="79" t="s">
        <v>18</v>
      </c>
      <c r="D246" s="65">
        <v>44</v>
      </c>
      <c r="E246" s="74" t="s">
        <v>102</v>
      </c>
    </row>
    <row r="247" spans="1:5" x14ac:dyDescent="0.2">
      <c r="A247" s="11">
        <v>1410698</v>
      </c>
      <c r="B247" s="75">
        <v>2</v>
      </c>
      <c r="C247" s="60" t="s">
        <v>19</v>
      </c>
      <c r="D247" s="64">
        <v>62</v>
      </c>
      <c r="E247" s="59" t="s">
        <v>104</v>
      </c>
    </row>
    <row r="248" spans="1:5" x14ac:dyDescent="0.2">
      <c r="A248" s="11">
        <v>1410699</v>
      </c>
      <c r="B248" s="75">
        <v>3</v>
      </c>
      <c r="C248" s="60" t="s">
        <v>20</v>
      </c>
      <c r="D248" s="64">
        <v>4</v>
      </c>
      <c r="E248" s="59" t="s">
        <v>102</v>
      </c>
    </row>
    <row r="249" spans="1:5" x14ac:dyDescent="0.2">
      <c r="A249" s="11">
        <v>1410700</v>
      </c>
      <c r="B249" s="75">
        <v>4</v>
      </c>
      <c r="C249" s="60" t="s">
        <v>21</v>
      </c>
      <c r="D249" s="64">
        <v>41</v>
      </c>
      <c r="E249" s="59" t="s">
        <v>102</v>
      </c>
    </row>
    <row r="250" spans="1:5" x14ac:dyDescent="0.2">
      <c r="A250" s="11">
        <v>1410701</v>
      </c>
      <c r="B250" s="75">
        <v>5</v>
      </c>
      <c r="C250" s="60" t="s">
        <v>22</v>
      </c>
      <c r="D250" s="64">
        <v>1</v>
      </c>
      <c r="E250" s="59" t="s">
        <v>100</v>
      </c>
    </row>
    <row r="251" spans="1:5" x14ac:dyDescent="0.2">
      <c r="A251" s="11">
        <v>1410702</v>
      </c>
      <c r="B251" s="75">
        <v>6</v>
      </c>
      <c r="C251" s="60" t="s">
        <v>23</v>
      </c>
      <c r="D251" s="64">
        <v>8</v>
      </c>
      <c r="E251" s="59" t="s">
        <v>102</v>
      </c>
    </row>
    <row r="252" spans="1:5" x14ac:dyDescent="0.2">
      <c r="A252" s="11">
        <v>1410703</v>
      </c>
      <c r="B252" s="75">
        <v>7</v>
      </c>
      <c r="C252" s="60" t="s">
        <v>24</v>
      </c>
      <c r="D252" s="64">
        <v>34</v>
      </c>
      <c r="E252" s="59" t="s">
        <v>104</v>
      </c>
    </row>
    <row r="253" spans="1:5" x14ac:dyDescent="0.2">
      <c r="A253" s="11">
        <v>1410704</v>
      </c>
      <c r="B253" s="75">
        <v>8</v>
      </c>
      <c r="C253" s="60" t="s">
        <v>25</v>
      </c>
      <c r="D253" s="64">
        <v>70</v>
      </c>
      <c r="E253" s="59" t="s">
        <v>104</v>
      </c>
    </row>
    <row r="254" spans="1:5" x14ac:dyDescent="0.2">
      <c r="A254" s="11">
        <v>1410705</v>
      </c>
      <c r="B254" s="75">
        <v>9</v>
      </c>
      <c r="C254" s="60" t="s">
        <v>26</v>
      </c>
      <c r="D254" s="64">
        <v>17</v>
      </c>
      <c r="E254" s="59" t="s">
        <v>102</v>
      </c>
    </row>
    <row r="255" spans="1:5" x14ac:dyDescent="0.2">
      <c r="A255" s="11">
        <v>1410706</v>
      </c>
      <c r="B255" s="75">
        <v>10</v>
      </c>
      <c r="C255" s="60" t="s">
        <v>27</v>
      </c>
      <c r="D255" s="64">
        <v>49</v>
      </c>
      <c r="E255" s="59" t="s">
        <v>104</v>
      </c>
    </row>
    <row r="256" spans="1:5" x14ac:dyDescent="0.2">
      <c r="A256" s="11">
        <v>1410707</v>
      </c>
      <c r="B256" s="75">
        <v>11</v>
      </c>
      <c r="C256" s="60" t="s">
        <v>28</v>
      </c>
      <c r="D256" s="64">
        <v>7</v>
      </c>
      <c r="E256" s="59" t="s">
        <v>100</v>
      </c>
    </row>
    <row r="257" spans="1:5" x14ac:dyDescent="0.2">
      <c r="A257" s="11">
        <v>1410708</v>
      </c>
      <c r="B257" s="75">
        <v>12</v>
      </c>
      <c r="C257" s="60" t="s">
        <v>29</v>
      </c>
      <c r="D257" s="64">
        <v>42</v>
      </c>
      <c r="E257" s="59" t="s">
        <v>104</v>
      </c>
    </row>
    <row r="258" spans="1:5" x14ac:dyDescent="0.2">
      <c r="A258" s="11">
        <v>1410709</v>
      </c>
      <c r="B258" s="75">
        <v>13</v>
      </c>
      <c r="C258" s="60" t="s">
        <v>30</v>
      </c>
      <c r="D258" s="64">
        <v>9</v>
      </c>
      <c r="E258" s="59" t="s">
        <v>102</v>
      </c>
    </row>
    <row r="259" spans="1:5" x14ac:dyDescent="0.2">
      <c r="A259" s="11">
        <v>1410710</v>
      </c>
      <c r="B259" s="75">
        <v>14</v>
      </c>
      <c r="C259" s="60" t="s">
        <v>31</v>
      </c>
      <c r="D259" s="64">
        <v>58</v>
      </c>
      <c r="E259" s="59" t="s">
        <v>104</v>
      </c>
    </row>
    <row r="260" spans="1:5" x14ac:dyDescent="0.2">
      <c r="A260" s="11">
        <v>1410711</v>
      </c>
      <c r="B260" s="75">
        <v>15</v>
      </c>
      <c r="C260" s="60" t="s">
        <v>32</v>
      </c>
      <c r="D260" s="64">
        <v>23</v>
      </c>
      <c r="E260" s="59" t="s">
        <v>100</v>
      </c>
    </row>
    <row r="261" spans="1:5" x14ac:dyDescent="0.2">
      <c r="A261" s="11">
        <v>1410712</v>
      </c>
      <c r="B261" s="75">
        <v>16</v>
      </c>
      <c r="C261" s="60" t="s">
        <v>33</v>
      </c>
      <c r="D261" s="64">
        <v>28</v>
      </c>
      <c r="E261" s="59" t="s">
        <v>102</v>
      </c>
    </row>
    <row r="262" spans="1:5" x14ac:dyDescent="0.2">
      <c r="A262" s="11">
        <v>1410713</v>
      </c>
      <c r="B262" s="75">
        <v>17</v>
      </c>
      <c r="C262" s="60" t="s">
        <v>34</v>
      </c>
      <c r="D262" s="64">
        <v>16</v>
      </c>
      <c r="E262" s="59" t="s">
        <v>104</v>
      </c>
    </row>
    <row r="263" spans="1:5" x14ac:dyDescent="0.2">
      <c r="A263" s="42">
        <v>1410714</v>
      </c>
      <c r="B263" s="76">
        <v>18</v>
      </c>
      <c r="C263" s="78" t="s">
        <v>35</v>
      </c>
      <c r="D263" s="66">
        <v>32</v>
      </c>
      <c r="E263" s="66" t="s">
        <v>104</v>
      </c>
    </row>
    <row r="264" spans="1:5" x14ac:dyDescent="0.2">
      <c r="A264" s="11">
        <v>1410715</v>
      </c>
      <c r="B264" s="75">
        <v>19</v>
      </c>
      <c r="C264" s="60" t="s">
        <v>36</v>
      </c>
      <c r="D264" s="64">
        <v>66</v>
      </c>
      <c r="E264" s="59" t="s">
        <v>104</v>
      </c>
    </row>
    <row r="265" spans="1:5" x14ac:dyDescent="0.2">
      <c r="A265" s="11">
        <v>1410716</v>
      </c>
      <c r="B265" s="75">
        <v>20</v>
      </c>
      <c r="C265" s="60" t="s">
        <v>37</v>
      </c>
      <c r="D265" s="64">
        <v>56</v>
      </c>
      <c r="E265" s="59" t="s">
        <v>104</v>
      </c>
    </row>
    <row r="266" spans="1:5" x14ac:dyDescent="0.2">
      <c r="A266" s="11">
        <v>1410717</v>
      </c>
      <c r="B266" s="75">
        <v>21</v>
      </c>
      <c r="C266" s="60" t="s">
        <v>38</v>
      </c>
      <c r="D266" s="64">
        <v>68</v>
      </c>
      <c r="E266" s="59" t="s">
        <v>104</v>
      </c>
    </row>
    <row r="267" spans="1:5" x14ac:dyDescent="0.2">
      <c r="A267" s="11">
        <v>1410718</v>
      </c>
      <c r="B267" s="75">
        <v>22</v>
      </c>
      <c r="C267" s="60" t="s">
        <v>39</v>
      </c>
      <c r="D267" s="64">
        <v>31</v>
      </c>
      <c r="E267" s="59" t="s">
        <v>104</v>
      </c>
    </row>
    <row r="268" spans="1:5" x14ac:dyDescent="0.2">
      <c r="A268" s="11">
        <v>1410719</v>
      </c>
      <c r="B268" s="75">
        <v>23</v>
      </c>
      <c r="C268" s="60" t="s">
        <v>40</v>
      </c>
      <c r="D268" s="64">
        <v>37</v>
      </c>
      <c r="E268" s="59" t="s">
        <v>104</v>
      </c>
    </row>
    <row r="269" spans="1:5" x14ac:dyDescent="0.2">
      <c r="A269" s="11">
        <v>1410720</v>
      </c>
      <c r="B269" s="75">
        <v>24</v>
      </c>
      <c r="C269" s="60" t="s">
        <v>41</v>
      </c>
      <c r="D269" s="64">
        <v>22</v>
      </c>
      <c r="E269" s="59" t="s">
        <v>102</v>
      </c>
    </row>
    <row r="270" spans="1:5" x14ac:dyDescent="0.2">
      <c r="A270" s="11">
        <v>1410721</v>
      </c>
      <c r="B270" s="75">
        <v>25</v>
      </c>
      <c r="C270" s="60" t="s">
        <v>42</v>
      </c>
      <c r="D270" s="64">
        <v>19</v>
      </c>
      <c r="E270" s="59" t="s">
        <v>102</v>
      </c>
    </row>
    <row r="271" spans="1:5" x14ac:dyDescent="0.2">
      <c r="A271" s="11">
        <v>1410722</v>
      </c>
      <c r="B271" s="75">
        <v>26</v>
      </c>
      <c r="C271" s="60" t="s">
        <v>43</v>
      </c>
      <c r="D271" s="64">
        <v>6</v>
      </c>
      <c r="E271" s="59" t="s">
        <v>102</v>
      </c>
    </row>
    <row r="272" spans="1:5" x14ac:dyDescent="0.2">
      <c r="A272" s="11">
        <v>1410723</v>
      </c>
      <c r="B272" s="75">
        <v>27</v>
      </c>
      <c r="C272" s="60" t="s">
        <v>44</v>
      </c>
      <c r="D272" s="64">
        <v>2</v>
      </c>
      <c r="E272" s="59" t="s">
        <v>100</v>
      </c>
    </row>
    <row r="273" spans="1:5" x14ac:dyDescent="0.2">
      <c r="A273" s="11">
        <v>1410724</v>
      </c>
      <c r="B273" s="75">
        <v>28</v>
      </c>
      <c r="C273" s="60" t="s">
        <v>45</v>
      </c>
      <c r="D273" s="64">
        <v>57</v>
      </c>
      <c r="E273" s="59" t="s">
        <v>104</v>
      </c>
    </row>
    <row r="274" spans="1:5" x14ac:dyDescent="0.2">
      <c r="A274" s="11">
        <v>1410725</v>
      </c>
      <c r="B274" s="75">
        <v>29</v>
      </c>
      <c r="C274" s="60" t="s">
        <v>46</v>
      </c>
      <c r="D274" s="64">
        <v>27</v>
      </c>
      <c r="E274" s="59" t="s">
        <v>104</v>
      </c>
    </row>
    <row r="275" spans="1:5" x14ac:dyDescent="0.2">
      <c r="A275" s="11">
        <v>1410726</v>
      </c>
      <c r="B275" s="75">
        <v>30</v>
      </c>
      <c r="C275" s="60" t="s">
        <v>47</v>
      </c>
      <c r="D275" s="64">
        <v>10</v>
      </c>
      <c r="E275" s="59" t="s">
        <v>102</v>
      </c>
    </row>
    <row r="276" spans="1:5" x14ac:dyDescent="0.2">
      <c r="A276" s="11">
        <v>1410727</v>
      </c>
      <c r="B276" s="75">
        <v>31</v>
      </c>
      <c r="C276" s="60" t="s">
        <v>48</v>
      </c>
      <c r="D276" s="64">
        <v>11</v>
      </c>
      <c r="E276" s="59" t="s">
        <v>102</v>
      </c>
    </row>
    <row r="277" spans="1:5" x14ac:dyDescent="0.2">
      <c r="A277" s="11">
        <v>1410728</v>
      </c>
      <c r="B277" s="75">
        <v>32</v>
      </c>
      <c r="C277" s="60" t="s">
        <v>49</v>
      </c>
      <c r="D277" s="64">
        <v>18</v>
      </c>
      <c r="E277" s="59" t="s">
        <v>102</v>
      </c>
    </row>
    <row r="278" spans="1:5" x14ac:dyDescent="0.2">
      <c r="A278" s="11">
        <v>1410729</v>
      </c>
      <c r="B278" s="75">
        <v>33</v>
      </c>
      <c r="C278" s="60" t="s">
        <v>50</v>
      </c>
      <c r="D278" s="64">
        <v>30</v>
      </c>
      <c r="E278" s="59" t="s">
        <v>104</v>
      </c>
    </row>
    <row r="279" spans="1:5" x14ac:dyDescent="0.2">
      <c r="A279" s="11">
        <v>1410730</v>
      </c>
      <c r="B279" s="75">
        <v>34</v>
      </c>
      <c r="C279" s="60" t="s">
        <v>51</v>
      </c>
      <c r="D279" s="64">
        <v>12</v>
      </c>
      <c r="E279" s="59" t="s">
        <v>102</v>
      </c>
    </row>
    <row r="280" spans="1:5" x14ac:dyDescent="0.2">
      <c r="A280" s="11">
        <v>1410731</v>
      </c>
      <c r="B280" s="75">
        <v>35</v>
      </c>
      <c r="C280" s="60" t="s">
        <v>52</v>
      </c>
      <c r="D280" s="64">
        <v>59</v>
      </c>
      <c r="E280" s="59" t="s">
        <v>104</v>
      </c>
    </row>
    <row r="281" spans="1:5" x14ac:dyDescent="0.2">
      <c r="A281" s="11">
        <v>1410732</v>
      </c>
      <c r="B281" s="75">
        <v>36</v>
      </c>
      <c r="C281" s="60" t="s">
        <v>53</v>
      </c>
      <c r="D281" s="64">
        <v>60</v>
      </c>
      <c r="E281" s="59" t="s">
        <v>104</v>
      </c>
    </row>
    <row r="282" spans="1:5" x14ac:dyDescent="0.2">
      <c r="A282" s="11">
        <v>1410733</v>
      </c>
      <c r="B282" s="75">
        <v>37</v>
      </c>
      <c r="C282" s="60" t="s">
        <v>54</v>
      </c>
      <c r="D282" s="64">
        <v>39</v>
      </c>
      <c r="E282" s="59" t="s">
        <v>102</v>
      </c>
    </row>
    <row r="283" spans="1:5" x14ac:dyDescent="0.2">
      <c r="A283" s="11">
        <v>1410734</v>
      </c>
      <c r="B283" s="75">
        <v>38</v>
      </c>
      <c r="C283" s="60" t="s">
        <v>55</v>
      </c>
      <c r="D283" s="64">
        <v>45</v>
      </c>
      <c r="E283" s="59" t="s">
        <v>104</v>
      </c>
    </row>
    <row r="284" spans="1:5" x14ac:dyDescent="0.2">
      <c r="A284" s="11">
        <v>1410735</v>
      </c>
      <c r="B284" s="75">
        <v>39</v>
      </c>
      <c r="C284" s="60" t="s">
        <v>56</v>
      </c>
      <c r="D284" s="64">
        <v>3</v>
      </c>
      <c r="E284" s="59" t="s">
        <v>102</v>
      </c>
    </row>
    <row r="285" spans="1:5" x14ac:dyDescent="0.2">
      <c r="A285" s="11">
        <v>1410736</v>
      </c>
      <c r="B285" s="75">
        <v>40</v>
      </c>
      <c r="C285" s="60" t="s">
        <v>57</v>
      </c>
      <c r="D285" s="64">
        <v>33</v>
      </c>
      <c r="E285" s="59" t="s">
        <v>102</v>
      </c>
    </row>
    <row r="286" spans="1:5" x14ac:dyDescent="0.2">
      <c r="A286" s="11">
        <v>1410737</v>
      </c>
      <c r="B286" s="75">
        <v>41</v>
      </c>
      <c r="C286" s="60" t="s">
        <v>58</v>
      </c>
      <c r="D286" s="64">
        <v>26</v>
      </c>
      <c r="E286" s="59" t="s">
        <v>104</v>
      </c>
    </row>
    <row r="287" spans="1:5" x14ac:dyDescent="0.2">
      <c r="A287" s="11">
        <v>1410738</v>
      </c>
      <c r="B287" s="75">
        <v>42</v>
      </c>
      <c r="C287" s="60" t="s">
        <v>59</v>
      </c>
      <c r="D287" s="64">
        <v>47</v>
      </c>
      <c r="E287" s="59" t="s">
        <v>104</v>
      </c>
    </row>
    <row r="288" spans="1:5" x14ac:dyDescent="0.2">
      <c r="A288" s="11">
        <v>1410739</v>
      </c>
      <c r="B288" s="75">
        <v>43</v>
      </c>
      <c r="C288" s="60" t="s">
        <v>60</v>
      </c>
      <c r="D288" s="64">
        <v>15</v>
      </c>
      <c r="E288" s="59" t="s">
        <v>102</v>
      </c>
    </row>
    <row r="289" spans="1:5" x14ac:dyDescent="0.2">
      <c r="A289" s="11">
        <v>1410740</v>
      </c>
      <c r="B289" s="75">
        <v>44</v>
      </c>
      <c r="C289" s="60" t="s">
        <v>61</v>
      </c>
      <c r="D289" s="64">
        <v>48</v>
      </c>
      <c r="E289" s="59" t="s">
        <v>104</v>
      </c>
    </row>
    <row r="290" spans="1:5" x14ac:dyDescent="0.2">
      <c r="A290" s="11">
        <v>1410741</v>
      </c>
      <c r="B290" s="75">
        <v>45</v>
      </c>
      <c r="C290" s="60" t="s">
        <v>62</v>
      </c>
      <c r="D290" s="64">
        <v>35</v>
      </c>
      <c r="E290" s="59" t="s">
        <v>104</v>
      </c>
    </row>
    <row r="291" spans="1:5" x14ac:dyDescent="0.2">
      <c r="A291" s="11">
        <v>1410742</v>
      </c>
      <c r="B291" s="75">
        <v>46</v>
      </c>
      <c r="C291" s="60" t="s">
        <v>63</v>
      </c>
      <c r="D291" s="64">
        <v>40</v>
      </c>
      <c r="E291" s="59" t="s">
        <v>100</v>
      </c>
    </row>
    <row r="292" spans="1:5" x14ac:dyDescent="0.2">
      <c r="A292" s="11">
        <v>1410743</v>
      </c>
      <c r="B292" s="75">
        <v>47</v>
      </c>
      <c r="C292" s="60" t="s">
        <v>64</v>
      </c>
      <c r="D292" s="64">
        <v>29</v>
      </c>
      <c r="E292" s="59" t="s">
        <v>104</v>
      </c>
    </row>
    <row r="293" spans="1:5" x14ac:dyDescent="0.2">
      <c r="A293" s="11">
        <v>1410744</v>
      </c>
      <c r="B293" s="75">
        <v>48</v>
      </c>
      <c r="C293" s="60" t="s">
        <v>65</v>
      </c>
      <c r="D293" s="64">
        <v>69</v>
      </c>
      <c r="E293" s="59" t="s">
        <v>104</v>
      </c>
    </row>
    <row r="294" spans="1:5" x14ac:dyDescent="0.2">
      <c r="A294" s="11">
        <v>1410745</v>
      </c>
      <c r="B294" s="75">
        <v>49</v>
      </c>
      <c r="C294" s="60" t="s">
        <v>66</v>
      </c>
      <c r="D294" s="64">
        <v>51</v>
      </c>
      <c r="E294" s="59" t="s">
        <v>104</v>
      </c>
    </row>
    <row r="295" spans="1:5" x14ac:dyDescent="0.2">
      <c r="A295" s="11">
        <v>1410746</v>
      </c>
      <c r="B295" s="75">
        <v>50</v>
      </c>
      <c r="C295" s="60" t="s">
        <v>67</v>
      </c>
      <c r="D295" s="64">
        <v>52</v>
      </c>
      <c r="E295" s="59" t="s">
        <v>104</v>
      </c>
    </row>
    <row r="296" spans="1:5" x14ac:dyDescent="0.2">
      <c r="A296" s="11">
        <v>1410747</v>
      </c>
      <c r="B296" s="75">
        <v>51</v>
      </c>
      <c r="C296" s="60" t="s">
        <v>68</v>
      </c>
      <c r="D296" s="64">
        <v>55</v>
      </c>
      <c r="E296" s="59" t="s">
        <v>104</v>
      </c>
    </row>
    <row r="297" spans="1:5" x14ac:dyDescent="0.2">
      <c r="A297" s="11">
        <v>1410748</v>
      </c>
      <c r="B297" s="75">
        <v>52</v>
      </c>
      <c r="C297" s="60" t="s">
        <v>69</v>
      </c>
      <c r="D297" s="64">
        <v>54</v>
      </c>
      <c r="E297" s="59" t="s">
        <v>104</v>
      </c>
    </row>
    <row r="298" spans="1:5" x14ac:dyDescent="0.2">
      <c r="A298" s="11">
        <v>1410749</v>
      </c>
      <c r="B298" s="75">
        <v>53</v>
      </c>
      <c r="C298" s="60" t="s">
        <v>70</v>
      </c>
      <c r="D298" s="64">
        <v>25</v>
      </c>
      <c r="E298" s="59" t="s">
        <v>102</v>
      </c>
    </row>
    <row r="299" spans="1:5" x14ac:dyDescent="0.2">
      <c r="A299" s="11">
        <v>1410750</v>
      </c>
      <c r="B299" s="75">
        <v>54</v>
      </c>
      <c r="C299" s="60" t="s">
        <v>71</v>
      </c>
      <c r="D299" s="64">
        <v>43</v>
      </c>
      <c r="E299" s="59" t="s">
        <v>104</v>
      </c>
    </row>
    <row r="300" spans="1:5" x14ac:dyDescent="0.2">
      <c r="A300" s="11">
        <v>1410751</v>
      </c>
      <c r="B300" s="75">
        <v>55</v>
      </c>
      <c r="C300" s="60" t="s">
        <v>72</v>
      </c>
      <c r="D300" s="64">
        <v>14</v>
      </c>
      <c r="E300" s="59" t="s">
        <v>102</v>
      </c>
    </row>
    <row r="301" spans="1:5" x14ac:dyDescent="0.2">
      <c r="A301" s="11">
        <v>1410752</v>
      </c>
      <c r="B301" s="75">
        <v>56</v>
      </c>
      <c r="C301" s="60" t="s">
        <v>73</v>
      </c>
      <c r="D301" s="64">
        <v>36</v>
      </c>
      <c r="E301" s="59" t="s">
        <v>104</v>
      </c>
    </row>
    <row r="302" spans="1:5" x14ac:dyDescent="0.2">
      <c r="A302" s="11">
        <v>1410753</v>
      </c>
      <c r="B302" s="75">
        <v>57</v>
      </c>
      <c r="C302" s="60" t="s">
        <v>74</v>
      </c>
      <c r="D302" s="64">
        <v>21</v>
      </c>
      <c r="E302" s="59" t="s">
        <v>104</v>
      </c>
    </row>
    <row r="303" spans="1:5" x14ac:dyDescent="0.2">
      <c r="A303" s="11">
        <v>1410754</v>
      </c>
      <c r="B303" s="75">
        <v>58</v>
      </c>
      <c r="C303" s="60" t="s">
        <v>75</v>
      </c>
      <c r="D303" s="64">
        <v>61</v>
      </c>
      <c r="E303" s="59" t="s">
        <v>104</v>
      </c>
    </row>
    <row r="304" spans="1:5" x14ac:dyDescent="0.2">
      <c r="A304" s="11">
        <v>1410755</v>
      </c>
      <c r="B304" s="75">
        <v>59</v>
      </c>
      <c r="C304" s="60" t="s">
        <v>76</v>
      </c>
      <c r="D304" s="64">
        <v>67</v>
      </c>
      <c r="E304" s="59" t="s">
        <v>104</v>
      </c>
    </row>
    <row r="305" spans="1:5" x14ac:dyDescent="0.2">
      <c r="A305" s="11">
        <v>1410756</v>
      </c>
      <c r="B305" s="75">
        <v>60</v>
      </c>
      <c r="C305" s="60" t="s">
        <v>77</v>
      </c>
      <c r="D305" s="64">
        <v>24</v>
      </c>
      <c r="E305" s="59" t="s">
        <v>102</v>
      </c>
    </row>
    <row r="306" spans="1:5" x14ac:dyDescent="0.2">
      <c r="A306" s="11">
        <v>1410757</v>
      </c>
      <c r="B306" s="75">
        <v>61</v>
      </c>
      <c r="C306" s="60" t="s">
        <v>78</v>
      </c>
      <c r="D306" s="64">
        <v>64</v>
      </c>
      <c r="E306" s="59" t="s">
        <v>104</v>
      </c>
    </row>
    <row r="307" spans="1:5" x14ac:dyDescent="0.2">
      <c r="A307" s="11">
        <v>1410758</v>
      </c>
      <c r="B307" s="75">
        <v>62</v>
      </c>
      <c r="C307" s="60" t="s">
        <v>79</v>
      </c>
      <c r="D307" s="64">
        <v>53</v>
      </c>
      <c r="E307" s="59" t="s">
        <v>104</v>
      </c>
    </row>
    <row r="308" spans="1:5" x14ac:dyDescent="0.2">
      <c r="A308" s="11">
        <v>1410759</v>
      </c>
      <c r="B308" s="75">
        <v>63</v>
      </c>
      <c r="C308" s="60" t="s">
        <v>80</v>
      </c>
      <c r="D308" s="64">
        <v>50</v>
      </c>
      <c r="E308" s="59" t="s">
        <v>104</v>
      </c>
    </row>
    <row r="309" spans="1:5" x14ac:dyDescent="0.2">
      <c r="A309" s="11">
        <v>1410760</v>
      </c>
      <c r="B309" s="75">
        <v>64</v>
      </c>
      <c r="C309" s="60" t="s">
        <v>81</v>
      </c>
      <c r="D309" s="64">
        <v>65</v>
      </c>
      <c r="E309" s="59" t="s">
        <v>104</v>
      </c>
    </row>
    <row r="310" spans="1:5" x14ac:dyDescent="0.2">
      <c r="A310" s="11">
        <v>1410761</v>
      </c>
      <c r="B310" s="75">
        <v>65</v>
      </c>
      <c r="C310" s="60" t="s">
        <v>82</v>
      </c>
      <c r="D310" s="64">
        <v>46</v>
      </c>
      <c r="E310" s="59" t="s">
        <v>104</v>
      </c>
    </row>
    <row r="311" spans="1:5" x14ac:dyDescent="0.2">
      <c r="A311" s="11">
        <v>1410762</v>
      </c>
      <c r="B311" s="75">
        <v>66</v>
      </c>
      <c r="C311" s="60" t="s">
        <v>83</v>
      </c>
      <c r="D311" s="64">
        <v>5</v>
      </c>
      <c r="E311" s="59" t="s">
        <v>102</v>
      </c>
    </row>
    <row r="312" spans="1:5" x14ac:dyDescent="0.2">
      <c r="A312" s="40">
        <v>1410763</v>
      </c>
      <c r="B312" s="75">
        <v>67</v>
      </c>
      <c r="C312" s="60" t="s">
        <v>84</v>
      </c>
      <c r="D312" s="64">
        <v>38</v>
      </c>
      <c r="E312" s="59" t="s">
        <v>104</v>
      </c>
    </row>
    <row r="313" spans="1:5" x14ac:dyDescent="0.2">
      <c r="A313" s="59">
        <v>1410764</v>
      </c>
      <c r="B313" s="77">
        <v>68</v>
      </c>
      <c r="C313" s="60" t="s">
        <v>85</v>
      </c>
      <c r="D313" s="64">
        <v>63</v>
      </c>
      <c r="E313" s="59" t="s">
        <v>104</v>
      </c>
    </row>
    <row r="314" spans="1:5" x14ac:dyDescent="0.2">
      <c r="A314" s="59">
        <v>1410765</v>
      </c>
      <c r="B314" s="77">
        <v>69</v>
      </c>
      <c r="C314" s="60" t="s">
        <v>86</v>
      </c>
      <c r="D314" s="64">
        <v>13</v>
      </c>
      <c r="E314" s="59" t="s">
        <v>104</v>
      </c>
    </row>
    <row r="315" spans="1:5" x14ac:dyDescent="0.2">
      <c r="A315" s="59">
        <v>1410766</v>
      </c>
      <c r="B315" s="77">
        <v>70</v>
      </c>
      <c r="C315" s="60" t="s">
        <v>87</v>
      </c>
      <c r="D315" s="64">
        <v>20</v>
      </c>
      <c r="E315" s="59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5" right="0.5" top="0.5" bottom="0.5" header="0" footer="0"/>
  <pageSetup scale="53" fitToHeight="0" orientation="landscape" r:id="rId1"/>
  <headerFooter alignWithMargins="0">
    <oddHeader>&amp;R&amp;8PAGE &amp;P</oddHeader>
  </headerFooter>
  <rowBreaks count="1" manualBreakCount="1">
    <brk id="248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 Data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Urbana, IL Wheat Variety Trial</dc:title>
  <dc:subject/>
  <dc:creator>Soft Wheat Quality Lab</dc:creator>
  <cp:keywords/>
  <dc:description>Intermediate 2 Solvent (t-score)</dc:description>
  <cp:lastModifiedBy>Tony Karcher</cp:lastModifiedBy>
  <dcterms:created xsi:type="dcterms:W3CDTF">2010-05-04T20:10:48Z</dcterms:created>
  <dcterms:modified xsi:type="dcterms:W3CDTF">2015-01-27T12:52:40Z</dcterms:modified>
  <cp:category/>
</cp:coreProperties>
</file>